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ugue\Desktop\DOSSIERS CLIENTS\TARIFS\PE26\"/>
    </mc:Choice>
  </mc:AlternateContent>
  <xr:revisionPtr revIDLastSave="0" documentId="13_ncr:1_{1CADD798-601D-4845-86D9-51929DD202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T PHILDAR" sheetId="1" r:id="rId1"/>
  </sheets>
  <definedNames>
    <definedName name="_xlnm._FilterDatabase" localSheetId="0" hidden="1">'FAT PHILDAR'!$A$4:$H$91</definedName>
    <definedName name="_xlnm.Print_Area" localSheetId="0">'FAT PHILDAR'!$A$1:$L$91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BPW1GsgITy6dtSUAnB5zdetylVZBt3U9xyK557sIqIA="/>
    </ext>
  </extLst>
</workbook>
</file>

<file path=xl/calcChain.xml><?xml version="1.0" encoding="utf-8"?>
<calcChain xmlns="http://schemas.openxmlformats.org/spreadsheetml/2006/main">
  <c r="L91" i="1" l="1"/>
  <c r="L90" i="1"/>
  <c r="K90" i="1"/>
  <c r="J90" i="1"/>
  <c r="I90" i="1"/>
  <c r="L89" i="1"/>
  <c r="K89" i="1"/>
  <c r="J89" i="1"/>
  <c r="I89" i="1"/>
  <c r="L79" i="1"/>
  <c r="K79" i="1"/>
  <c r="J79" i="1"/>
  <c r="I79" i="1"/>
  <c r="L78" i="1"/>
  <c r="K78" i="1"/>
  <c r="J78" i="1"/>
  <c r="I78" i="1"/>
  <c r="L71" i="1"/>
  <c r="K71" i="1"/>
  <c r="J71" i="1"/>
  <c r="I71" i="1"/>
  <c r="L70" i="1"/>
  <c r="K70" i="1"/>
  <c r="J70" i="1"/>
  <c r="I70" i="1"/>
  <c r="L42" i="1"/>
  <c r="K42" i="1"/>
  <c r="J42" i="1"/>
  <c r="I42" i="1"/>
  <c r="L41" i="1"/>
  <c r="K41" i="1"/>
  <c r="J41" i="1"/>
  <c r="I41" i="1"/>
  <c r="L52" i="1"/>
  <c r="K52" i="1"/>
  <c r="J52" i="1"/>
  <c r="I52" i="1"/>
  <c r="L8" i="1"/>
  <c r="K8" i="1"/>
  <c r="J8" i="1"/>
  <c r="I8" i="1"/>
  <c r="L6" i="1"/>
  <c r="K6" i="1"/>
  <c r="J6" i="1"/>
  <c r="I6" i="1"/>
  <c r="L5" i="1"/>
  <c r="K5" i="1"/>
  <c r="J5" i="1"/>
  <c r="I5" i="1"/>
  <c r="L73" i="1"/>
  <c r="K73" i="1"/>
  <c r="J73" i="1"/>
  <c r="I73" i="1"/>
  <c r="L11" i="1"/>
  <c r="K11" i="1"/>
  <c r="J11" i="1"/>
  <c r="I11" i="1"/>
  <c r="L10" i="1"/>
  <c r="K10" i="1"/>
  <c r="J10" i="1"/>
  <c r="I10" i="1"/>
  <c r="K91" i="1"/>
  <c r="J91" i="1"/>
  <c r="I91" i="1"/>
  <c r="L88" i="1"/>
  <c r="K88" i="1"/>
  <c r="J88" i="1"/>
  <c r="I88" i="1"/>
  <c r="L87" i="1"/>
  <c r="K87" i="1"/>
  <c r="J87" i="1"/>
  <c r="I87" i="1"/>
  <c r="L86" i="1"/>
  <c r="K86" i="1"/>
  <c r="J86" i="1"/>
  <c r="I86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1" i="1"/>
  <c r="K81" i="1"/>
  <c r="J81" i="1"/>
  <c r="I81" i="1"/>
  <c r="L80" i="1"/>
  <c r="K80" i="1"/>
  <c r="J80" i="1"/>
  <c r="I80" i="1"/>
  <c r="L77" i="1"/>
  <c r="K77" i="1"/>
  <c r="J77" i="1"/>
  <c r="I77" i="1"/>
  <c r="L76" i="1"/>
  <c r="K76" i="1"/>
  <c r="J76" i="1"/>
  <c r="I76" i="1"/>
  <c r="L75" i="1"/>
  <c r="K75" i="1"/>
  <c r="J75" i="1"/>
  <c r="I75" i="1"/>
  <c r="L74" i="1"/>
  <c r="K74" i="1"/>
  <c r="J74" i="1"/>
  <c r="I74" i="1"/>
  <c r="L72" i="1"/>
  <c r="K72" i="1"/>
  <c r="J72" i="1"/>
  <c r="I72" i="1"/>
  <c r="L69" i="1"/>
  <c r="K69" i="1"/>
  <c r="J69" i="1"/>
  <c r="I69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60" i="1"/>
  <c r="K60" i="1"/>
  <c r="J60" i="1"/>
  <c r="I60" i="1"/>
  <c r="L59" i="1"/>
  <c r="K59" i="1"/>
  <c r="J59" i="1"/>
  <c r="I59" i="1"/>
  <c r="L58" i="1"/>
  <c r="K58" i="1"/>
  <c r="J58" i="1"/>
  <c r="I58" i="1"/>
  <c r="L57" i="1"/>
  <c r="K57" i="1"/>
  <c r="J57" i="1"/>
  <c r="I57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51" i="1"/>
  <c r="K51" i="1"/>
  <c r="J51" i="1"/>
  <c r="I51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4" i="1"/>
  <c r="K44" i="1"/>
  <c r="J44" i="1"/>
  <c r="I44" i="1"/>
  <c r="L43" i="1"/>
  <c r="K43" i="1"/>
  <c r="J43" i="1"/>
  <c r="I43" i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9" i="1"/>
  <c r="K9" i="1"/>
  <c r="J9" i="1"/>
  <c r="I9" i="1"/>
  <c r="L7" i="1"/>
  <c r="K7" i="1"/>
  <c r="J7" i="1"/>
  <c r="I7" i="1"/>
</calcChain>
</file>

<file path=xl/sharedStrings.xml><?xml version="1.0" encoding="utf-8"?>
<sst xmlns="http://schemas.openxmlformats.org/spreadsheetml/2006/main" count="279" uniqueCount="172">
  <si>
    <t>CAHT 12 mois</t>
  </si>
  <si>
    <t>Coef</t>
  </si>
  <si>
    <t>% de remise</t>
  </si>
  <si>
    <t>-</t>
  </si>
  <si>
    <t>REF</t>
  </si>
  <si>
    <t>QUALITÉ</t>
  </si>
  <si>
    <t>Compo</t>
  </si>
  <si>
    <t>New/ Essentiel/ Actuel</t>
  </si>
  <si>
    <t>CONDITIONNEMENT</t>
  </si>
  <si>
    <t>POIDS GR</t>
  </si>
  <si>
    <t>PVC actu</t>
  </si>
  <si>
    <t>P ARTISANE</t>
  </si>
  <si>
    <t>ACTUEL</t>
  </si>
  <si>
    <t>P BABY DOLL</t>
  </si>
  <si>
    <t>ESSENTIEL</t>
  </si>
  <si>
    <t>P BEAUGENCY</t>
  </si>
  <si>
    <t>P BTE MINI PELOTES C</t>
  </si>
  <si>
    <t>P BTE MINI VELVET</t>
  </si>
  <si>
    <t>300.3</t>
  </si>
  <si>
    <t>P BTE COTON MIMI</t>
  </si>
  <si>
    <t>P CABOTINE</t>
  </si>
  <si>
    <t>P CABOTINE 3</t>
  </si>
  <si>
    <t>NVT</t>
  </si>
  <si>
    <t>P CARESSE</t>
  </si>
  <si>
    <t>P CHARLY</t>
  </si>
  <si>
    <t>P CHIC</t>
  </si>
  <si>
    <t>P CHIC LUREX</t>
  </si>
  <si>
    <t>P CHIC RAYE</t>
  </si>
  <si>
    <t>P CHOUCHOU</t>
  </si>
  <si>
    <t>P COLORFUL</t>
  </si>
  <si>
    <t>P COTON 3</t>
  </si>
  <si>
    <t>P COTON 4</t>
  </si>
  <si>
    <t>P COTON MIMI</t>
  </si>
  <si>
    <t>P COUTURE</t>
  </si>
  <si>
    <t>P COUTURE ETE</t>
  </si>
  <si>
    <t>P DIVIN</t>
  </si>
  <si>
    <t>P DOUCE</t>
  </si>
  <si>
    <t>P DOUDOU</t>
  </si>
  <si>
    <t>P EASY</t>
  </si>
  <si>
    <t>P EXOTIQUE</t>
  </si>
  <si>
    <t>P EXPRESS</t>
  </si>
  <si>
    <t>P EXTRA</t>
  </si>
  <si>
    <t>P FELIN</t>
  </si>
  <si>
    <t>P GIVRE</t>
  </si>
  <si>
    <t>P INUIT</t>
  </si>
  <si>
    <t>P INUIT multico</t>
  </si>
  <si>
    <t>P IRISE</t>
  </si>
  <si>
    <t>P IRISE ALPAGA</t>
  </si>
  <si>
    <t>P IRLANDAIS</t>
  </si>
  <si>
    <t>P KOALA</t>
  </si>
  <si>
    <t>P LAMBSWOOL</t>
  </si>
  <si>
    <t>P LEO</t>
  </si>
  <si>
    <t>P LEO CONCEPT</t>
  </si>
  <si>
    <t>P LIGHT MOHAIR</t>
  </si>
  <si>
    <t>P LOOPING</t>
  </si>
  <si>
    <t>P LOVE WOOL</t>
  </si>
  <si>
    <t>P LOVELY MOHAIR</t>
  </si>
  <si>
    <t>P BABY + SOCKS</t>
  </si>
  <si>
    <t>P MERINOS 3,5</t>
  </si>
  <si>
    <t>P MERINOS 6</t>
  </si>
  <si>
    <t>P MIKADO</t>
  </si>
  <si>
    <t>P MOHAIR COTON</t>
  </si>
  <si>
    <t>P MOHAIR COTON multico</t>
  </si>
  <si>
    <t>P MOHAIR SOIE</t>
  </si>
  <si>
    <t>P MOHAIR SOIE LUREX</t>
  </si>
  <si>
    <t>P OCEAN</t>
  </si>
  <si>
    <t>P ORIGIN</t>
  </si>
  <si>
    <t>P PARTNER 3,5</t>
  </si>
  <si>
    <t>P PARTNER 6</t>
  </si>
  <si>
    <t>P PERLE 5</t>
  </si>
  <si>
    <t>P RANDONNEES</t>
  </si>
  <si>
    <t>P RAPIDO</t>
  </si>
  <si>
    <t>P RAPHIA</t>
  </si>
  <si>
    <t>P ROMANCE</t>
  </si>
  <si>
    <t>P ROMANTICO</t>
  </si>
  <si>
    <t>P RUSTIQUE</t>
  </si>
  <si>
    <t>P SPORT</t>
  </si>
  <si>
    <t>P STARLIGHT</t>
  </si>
  <si>
    <t>P START</t>
  </si>
  <si>
    <t>P SUPER BABY</t>
  </si>
  <si>
    <t>P TIRAMISU</t>
  </si>
  <si>
    <t>P TWEED MOHAIR</t>
  </si>
  <si>
    <t>P TWEEDY</t>
  </si>
  <si>
    <t>P VERANO</t>
  </si>
  <si>
    <t>P BABY + SOCKS IMP</t>
  </si>
  <si>
    <t>P ALPAGA BOUCLE</t>
  </si>
  <si>
    <t>P BABY ALPAGA</t>
  </si>
  <si>
    <t>P LEO MERINOS</t>
  </si>
  <si>
    <t>P IMAGINAIRE 6</t>
  </si>
  <si>
    <t>P PUR ALPAGA</t>
  </si>
  <si>
    <t>P PUR CACHEMIRE</t>
  </si>
  <si>
    <t>P SIBERIA</t>
  </si>
  <si>
    <t>P SOIE MERINOS</t>
  </si>
  <si>
    <t xml:space="preserve">POLYAMIDE 60,00% / ANGORA 40,00% / </t>
  </si>
  <si>
    <t xml:space="preserve">LAINE 60,00% / ALPAGA 40,00% / </t>
  </si>
  <si>
    <t xml:space="preserve">VISCOSE 70,00% / LIN 30,00% / </t>
  </si>
  <si>
    <t xml:space="preserve">LAINE (MERINOS) 75,00% / POLYAMIDE 25,00% / </t>
  </si>
  <si>
    <t xml:space="preserve">BABY ALPAGA 95,00% / POLYAMIDE 5,00% / </t>
  </si>
  <si>
    <t xml:space="preserve">POLYAMIDE 60,00% / COTON 40,00% / </t>
  </si>
  <si>
    <t>P BAMBOO SILK</t>
  </si>
  <si>
    <t xml:space="preserve">VISCOSE BAMBOU 53,00% / SOIE 47,00% / </t>
  </si>
  <si>
    <t xml:space="preserve">POLYAMIDE 55,00% / ACRYLIQUE 25,00% / LAINE 20,00% / </t>
  </si>
  <si>
    <t xml:space="preserve">COTON 100,00% / </t>
  </si>
  <si>
    <t xml:space="preserve">POLYESTER 100,00% / </t>
  </si>
  <si>
    <t xml:space="preserve">ACRYLIQUE 55,00% / COTON 45,00% / </t>
  </si>
  <si>
    <t>P CACHEMIRE COTON</t>
  </si>
  <si>
    <t xml:space="preserve">COTON 90,00% / CACHEMIRE 10,00% / </t>
  </si>
  <si>
    <t xml:space="preserve">ACRYLIQUE 51,00% / POLYAMIDE 49,00% / </t>
  </si>
  <si>
    <t xml:space="preserve">ACRYLIQUE 100,00% / </t>
  </si>
  <si>
    <t xml:space="preserve">KID MOHAIR 50,00% / LAINE 32,00% / POLYAMIDE 16,00% / ELASTHANNE 2,00% / </t>
  </si>
  <si>
    <t xml:space="preserve">KID MOHAIR 48,00% / LAINE 30,00% / POLYAMIDE 18,00% / POLYESTER METALLISE 3,00% / ELASTHANNE 1,00% / </t>
  </si>
  <si>
    <t xml:space="preserve">POLYAMIDE 68,00% / ACRYLIQUE 32,00% / </t>
  </si>
  <si>
    <t>P CHROMIA</t>
  </si>
  <si>
    <t xml:space="preserve">COTON 80,00% / POLYESTER 20,00% / </t>
  </si>
  <si>
    <t xml:space="preserve">LAINE 53,00% / ACRYLIQUE 47,00% / </t>
  </si>
  <si>
    <t xml:space="preserve">BABY ALPAGA 35,00% / POLYAMIDE 25,00% / POLYESTER METALLISE 25,00% / LAINE (MERINOS) 15,00% / </t>
  </si>
  <si>
    <t xml:space="preserve">COTON 64,00% / POLYESTER METALLISE 34,00% / POLYAMIDE 2,00% / </t>
  </si>
  <si>
    <t xml:space="preserve">VISCOSE 54,00% / POLYESTER 46,00% / </t>
  </si>
  <si>
    <t xml:space="preserve">LAINE 32,00% / ACRYLIQUE 32,00% / POLYAMIDE 20,00% / ALPAGA 16,00% / </t>
  </si>
  <si>
    <t xml:space="preserve">ACRYLIQUE 80,00% / LAINE 20,00% / </t>
  </si>
  <si>
    <t xml:space="preserve">COTON 68,00% / POLYAMIDE 32,00% / </t>
  </si>
  <si>
    <t xml:space="preserve">LAINE (MERINOS) 48,00% / KID MOHAIR 26,00% / POLYAMIDE 24,00% / ELASTHANNE 2,00% / </t>
  </si>
  <si>
    <t xml:space="preserve">ALPAGA 54,00% / POLYAMIDE 46,00% / </t>
  </si>
  <si>
    <t>P GIVRE COLOR LUREX</t>
  </si>
  <si>
    <t xml:space="preserve">ALPAGA 48,00% / POLYAMIDE 45,00% / ACRYLIQUE 6,00% / POLYESTER 1,00% / </t>
  </si>
  <si>
    <t>P IMAGINAIRE 3.5</t>
  </si>
  <si>
    <t xml:space="preserve">ACRYLIQUE 50,00% / LAINE 50,00% / </t>
  </si>
  <si>
    <t xml:space="preserve">LAINE 50,00% / ACRYLIQUE 50,00% / </t>
  </si>
  <si>
    <t xml:space="preserve">VISCOSE 68,00% / LAINE (MERINOS) 18,00% / POLYAMIDE 10,00% / MOHAIR 4,00% / </t>
  </si>
  <si>
    <t xml:space="preserve">VISCOSE 70,00% / BABY ALPAGA 30,00% / </t>
  </si>
  <si>
    <t xml:space="preserve">LAINE 51,00% / ACRYLIQUE 49,00% / </t>
  </si>
  <si>
    <t xml:space="preserve">LYOCELL 100,00% / </t>
  </si>
  <si>
    <t xml:space="preserve">LAINE D'AGNEAU 51,00% / ACRYLIQUE 49,00% / </t>
  </si>
  <si>
    <t xml:space="preserve">MOHAIR 71,00% / POLYAMIDE 17,00% / LAINE 10,00% / ELASTHANNE 2,00% / </t>
  </si>
  <si>
    <t xml:space="preserve">LAINE (MERINOS) 71,00% / POLYAMIDE 17,00% / KID MOHAIR 10,00% / ELASTHANNE 2,00% / </t>
  </si>
  <si>
    <t xml:space="preserve">ACRYLIQUE 42,00% / POLYAMIDE 30,00% / MOHAIR 14,00% / LAINE 14,00% / </t>
  </si>
  <si>
    <t xml:space="preserve">LAINE (MERINOS) 93,00% / POLYAMIDE 7,00% / </t>
  </si>
  <si>
    <t xml:space="preserve">ACRYLIQUE 70,00% / MOHAIR 30,00% / </t>
  </si>
  <si>
    <t xml:space="preserve">LAINE (MERINOS) 100,00% / </t>
  </si>
  <si>
    <t xml:space="preserve">ACRYLIQUE 70,00% / LAINE PEIGNEE 30,00% / </t>
  </si>
  <si>
    <t xml:space="preserve">KID MOHAIR 60,00% / COTON 40,00% / </t>
  </si>
  <si>
    <t xml:space="preserve">MOHAIR 70,00% / SOIE 30,00% / </t>
  </si>
  <si>
    <t xml:space="preserve">KID MOHAIR 78,00% / SOIE 14,00% / POLYESTER METALLISE 4,00% / POLYAMIDE 4,00% / </t>
  </si>
  <si>
    <t xml:space="preserve">COTON 50,00% / POLYESTER 50,00% / </t>
  </si>
  <si>
    <t xml:space="preserve">POLYAMIDE 50,00% / LAINE PEIGNEE 25,00% / ACRYLIQUE 25,00% / </t>
  </si>
  <si>
    <t xml:space="preserve">POLYAMIDE 50,00% / ACRYLIQUE 25,00% / LAINE PEIGNEE 25,00% / </t>
  </si>
  <si>
    <t xml:space="preserve">BABY ALPAGA 100,00% / </t>
  </si>
  <si>
    <t xml:space="preserve">CACHEMIRE 100,00% / </t>
  </si>
  <si>
    <t xml:space="preserve">ACRYLIQUE 45,00% / LAINE 40,00% / ALPAGA 10,00% / VISCOSE 5,00% / </t>
  </si>
  <si>
    <t xml:space="preserve">PAPIER 100,00% / </t>
  </si>
  <si>
    <t>P RAPHIA RUBAN</t>
  </si>
  <si>
    <t xml:space="preserve">POLYAMIDE 100,00% / </t>
  </si>
  <si>
    <t xml:space="preserve">BABY ALPAGA 46,00% / POLYESTER METALLISE 34,00% / LAINE (MERINOS) 20,00% / </t>
  </si>
  <si>
    <t xml:space="preserve">COTON 65,00% / VISCOSE 25,00% / LIN 10,00% / </t>
  </si>
  <si>
    <t>P SIMILICUIR</t>
  </si>
  <si>
    <t>P SOFT COTTON</t>
  </si>
  <si>
    <t xml:space="preserve">LAINE (MERINOS) 60,00% / SOIE 30,00% / KID MOHAIR 10,00% / </t>
  </si>
  <si>
    <t xml:space="preserve">LAINE PEIGNEE 51,00% / ACRYLIQUE 49,00% / </t>
  </si>
  <si>
    <t xml:space="preserve">COTON 80,00% / POLYESTER METALLISE 20,00% / </t>
  </si>
  <si>
    <t xml:space="preserve">LAINE VIERGE 50,00% / ACRYLIQUE 40,00% / ALPAGA 10,00% / </t>
  </si>
  <si>
    <t xml:space="preserve">ACRYLIQUE 70,00% / LAINE D'AGNEAU 30,00% / </t>
  </si>
  <si>
    <t xml:space="preserve">COTON 58,00% / VISCOSE 28,00% / POLYAMIDE 7,00% / FIBRES METALLISEES 7,00% / </t>
  </si>
  <si>
    <t xml:space="preserve">BABY ALPAGA 31,00% / MOHAIR 31,00% / POLYAMIDE 20,00% / COTON 13,00% / POLYESTER METALLISE 5,00% / </t>
  </si>
  <si>
    <t xml:space="preserve">ACRYLIQUE 77,00% / LAINE 20,00% / VISCOSE 3,00% / </t>
  </si>
  <si>
    <t xml:space="preserve">COTON 96,00% / POLYAMIDE 2,00% / FIBRES METALLISEES 2,00% / </t>
  </si>
  <si>
    <t>PVC au 
04.02.2026</t>
  </si>
  <si>
    <t>&lt; 60 000€</t>
  </si>
  <si>
    <t>&lt; 8 001€ - 25 000€</t>
  </si>
  <si>
    <t>TARIFS PHILDAR PRINTEMPS/ÉTÉ AU 04.02.2026</t>
  </si>
  <si>
    <t>&gt; 8 000€</t>
  </si>
  <si>
    <t>&lt; 25 001€ - 60 000€</t>
  </si>
  <si>
    <t>P ANGORA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</si>
</sst>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Montserrat"/>
    </font>
    <font>
      <b/>
      <sz val="10"/>
      <color theme="1"/>
      <name val="Montserrat"/>
    </font>
    <font>
      <b/>
      <sz val="11"/>
      <color theme="5"/>
      <name val="Montserrat"/>
    </font>
    <font>
      <b/>
      <sz val="24"/>
      <color theme="1"/>
      <name val="Montserrat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64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0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/>
    </xf>
    <xf numFmtId="165" fontId="3" fillId="0" borderId="7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0" fillId="6" borderId="6" xfId="0" applyFill="1" applyBorder="1" applyAlignment="1">
      <alignment horizontal="left" vertical="center"/>
    </xf>
    <xf numFmtId="0" fontId="0" fillId="6" borderId="6" xfId="0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6" borderId="9" xfId="0" applyNumberForma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wrapText="1"/>
    </xf>
    <xf numFmtId="164" fontId="3" fillId="5" borderId="7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4" fontId="0" fillId="6" borderId="13" xfId="0" applyNumberForma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/>
    </xf>
    <xf numFmtId="164" fontId="3" fillId="5" borderId="8" xfId="0" applyNumberFormat="1" applyFont="1" applyFill="1" applyBorder="1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0" fillId="6" borderId="18" xfId="0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164" fontId="0" fillId="6" borderId="20" xfId="0" applyNumberFormat="1" applyFill="1" applyBorder="1" applyAlignment="1">
      <alignment horizontal="center" vertical="center"/>
    </xf>
    <xf numFmtId="164" fontId="0" fillId="6" borderId="21" xfId="0" applyNumberForma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4" fontId="10" fillId="6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160020</xdr:rowOff>
    </xdr:from>
    <xdr:to>
      <xdr:col>1</xdr:col>
      <xdr:colOff>1276350</xdr:colOff>
      <xdr:row>1</xdr:row>
      <xdr:rowOff>287111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A41B3A-C397-4E2C-8C1E-5702924A4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60020"/>
          <a:ext cx="1980111" cy="91331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</xdr:row>
      <xdr:rowOff>561480</xdr:rowOff>
    </xdr:from>
    <xdr:to>
      <xdr:col>1</xdr:col>
      <xdr:colOff>1485900</xdr:colOff>
      <xdr:row>2</xdr:row>
      <xdr:rowOff>19572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C93CC38-A7EA-4149-AD6D-291EEFBF43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0" r="5730" b="7428"/>
        <a:stretch/>
      </xdr:blipFill>
      <xdr:spPr>
        <a:xfrm>
          <a:off x="15240" y="1041540"/>
          <a:ext cx="2255520" cy="34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S91"/>
  <sheetViews>
    <sheetView showGridLines="0" tabSelected="1" view="pageBreakPreview" zoomScale="75" zoomScaleNormal="7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88" sqref="B88"/>
    </sheetView>
  </sheetViews>
  <sheetFormatPr baseColWidth="10" defaultColWidth="14.44140625" defaultRowHeight="15" customHeight="1" x14ac:dyDescent="0.3"/>
  <cols>
    <col min="1" max="1" width="11.44140625" customWidth="1"/>
    <col min="2" max="2" width="22.33203125" customWidth="1"/>
    <col min="3" max="3" width="58.44140625" customWidth="1"/>
    <col min="4" max="4" width="15.88671875" customWidth="1"/>
    <col min="5" max="5" width="12.44140625" customWidth="1"/>
    <col min="6" max="6" width="9.44140625" customWidth="1"/>
    <col min="7" max="7" width="11.44140625" customWidth="1"/>
    <col min="8" max="8" width="16.44140625" customWidth="1"/>
    <col min="9" max="10" width="11.44140625" customWidth="1"/>
    <col min="11" max="11" width="13.21875" bestFit="1" customWidth="1"/>
    <col min="12" max="12" width="15" customWidth="1"/>
    <col min="13" max="19" width="11.44140625" customWidth="1"/>
  </cols>
  <sheetData>
    <row r="1" spans="1:19" ht="62.4" customHeight="1" x14ac:dyDescent="0.35">
      <c r="A1" s="50"/>
      <c r="B1" s="51"/>
      <c r="C1" s="52" t="s">
        <v>168</v>
      </c>
      <c r="D1" s="53"/>
      <c r="E1" s="53"/>
      <c r="F1" s="53"/>
      <c r="G1" s="53"/>
      <c r="H1" s="1" t="s">
        <v>0</v>
      </c>
      <c r="I1" s="2" t="s">
        <v>169</v>
      </c>
      <c r="J1" s="3" t="s">
        <v>167</v>
      </c>
      <c r="K1" s="3" t="s">
        <v>170</v>
      </c>
      <c r="L1" s="3" t="s">
        <v>166</v>
      </c>
      <c r="M1" s="4"/>
      <c r="N1" s="4"/>
      <c r="O1" s="4"/>
      <c r="P1" s="4"/>
      <c r="Q1" s="4"/>
      <c r="R1" s="4"/>
      <c r="S1" s="4"/>
    </row>
    <row r="2" spans="1:19" ht="71.25" customHeight="1" x14ac:dyDescent="0.35">
      <c r="A2" s="51"/>
      <c r="B2" s="51"/>
      <c r="C2" s="53"/>
      <c r="D2" s="53"/>
      <c r="E2" s="53"/>
      <c r="F2" s="53"/>
      <c r="G2" s="53"/>
      <c r="H2" s="5" t="s">
        <v>1</v>
      </c>
      <c r="I2" s="6">
        <v>2.1</v>
      </c>
      <c r="J2" s="6">
        <v>2.2999999999999998</v>
      </c>
      <c r="K2" s="6">
        <v>2.4700000000000002</v>
      </c>
      <c r="L2" s="6">
        <v>2.6</v>
      </c>
      <c r="M2" s="4"/>
      <c r="N2" s="4"/>
      <c r="O2" s="4"/>
      <c r="P2" s="4"/>
      <c r="Q2" s="4"/>
      <c r="R2" s="4"/>
      <c r="S2" s="4"/>
    </row>
    <row r="3" spans="1:19" ht="17.25" customHeight="1" thickBot="1" x14ac:dyDescent="0.4">
      <c r="A3" s="51"/>
      <c r="B3" s="51"/>
      <c r="C3" s="54"/>
      <c r="D3" s="54"/>
      <c r="E3" s="54"/>
      <c r="F3" s="54"/>
      <c r="G3" s="54"/>
      <c r="H3" s="19" t="s">
        <v>2</v>
      </c>
      <c r="I3" s="7" t="s">
        <v>3</v>
      </c>
      <c r="J3" s="8">
        <v>8.6999999999999994E-2</v>
      </c>
      <c r="K3" s="32">
        <v>0.15</v>
      </c>
      <c r="L3" s="8">
        <v>0.192</v>
      </c>
      <c r="M3" s="4"/>
      <c r="N3" s="4"/>
      <c r="O3" s="4"/>
      <c r="P3" s="4"/>
      <c r="Q3" s="4"/>
      <c r="R3" s="4"/>
      <c r="S3" s="4"/>
    </row>
    <row r="4" spans="1:19" ht="51" thickBot="1" x14ac:dyDescent="0.35">
      <c r="A4" s="26" t="s">
        <v>4</v>
      </c>
      <c r="B4" s="49" t="s">
        <v>5</v>
      </c>
      <c r="C4" s="20" t="s">
        <v>6</v>
      </c>
      <c r="D4" s="21" t="s">
        <v>7</v>
      </c>
      <c r="E4" s="22" t="s">
        <v>8</v>
      </c>
      <c r="F4" s="23" t="s">
        <v>9</v>
      </c>
      <c r="G4" s="24" t="s">
        <v>10</v>
      </c>
      <c r="H4" s="25" t="s">
        <v>165</v>
      </c>
      <c r="I4" s="18"/>
      <c r="J4" s="9"/>
      <c r="K4" s="9"/>
      <c r="L4" s="9"/>
      <c r="M4" s="4"/>
      <c r="N4" s="4"/>
      <c r="O4" s="4"/>
      <c r="P4" s="4"/>
      <c r="Q4" s="4"/>
      <c r="R4" s="4"/>
      <c r="S4" s="4"/>
    </row>
    <row r="5" spans="1:19" ht="42.75" customHeight="1" x14ac:dyDescent="0.3">
      <c r="A5" s="43">
        <v>70208</v>
      </c>
      <c r="B5" s="43" t="s">
        <v>171</v>
      </c>
      <c r="C5" s="44" t="s">
        <v>93</v>
      </c>
      <c r="D5" s="44" t="s">
        <v>12</v>
      </c>
      <c r="E5" s="45">
        <v>10</v>
      </c>
      <c r="F5" s="46">
        <v>50</v>
      </c>
      <c r="G5" s="47">
        <v>7</v>
      </c>
      <c r="H5" s="48">
        <v>7</v>
      </c>
      <c r="I5" s="34">
        <f t="shared" ref="I5:I6" si="0">H5/$I$2</f>
        <v>3.333333333333333</v>
      </c>
      <c r="J5" s="35">
        <f t="shared" ref="J5:J6" si="1">H5/$J$2</f>
        <v>3.0434782608695654</v>
      </c>
      <c r="K5" s="11">
        <f t="shared" ref="K5:K6" si="2">H5/$K$2</f>
        <v>2.8340080971659916</v>
      </c>
      <c r="L5" s="10">
        <f t="shared" ref="L5:L6" si="3">H5/$L$2</f>
        <v>2.6923076923076921</v>
      </c>
      <c r="M5" s="15"/>
      <c r="N5" s="15"/>
      <c r="O5" s="15"/>
      <c r="P5" s="15"/>
      <c r="Q5" s="15"/>
      <c r="R5" s="15"/>
      <c r="S5" s="15"/>
    </row>
    <row r="6" spans="1:19" ht="42.75" customHeight="1" x14ac:dyDescent="0.3">
      <c r="A6" s="28">
        <v>70211</v>
      </c>
      <c r="B6" s="28" t="s">
        <v>85</v>
      </c>
      <c r="C6" s="17" t="s">
        <v>94</v>
      </c>
      <c r="D6" s="17" t="s">
        <v>12</v>
      </c>
      <c r="E6" s="29">
        <v>10</v>
      </c>
      <c r="F6" s="16">
        <v>50</v>
      </c>
      <c r="G6" s="30">
        <v>10.5</v>
      </c>
      <c r="H6" s="39">
        <v>10.5</v>
      </c>
      <c r="I6" s="40">
        <f t="shared" si="0"/>
        <v>5</v>
      </c>
      <c r="J6" s="41">
        <f t="shared" si="1"/>
        <v>4.5652173913043486</v>
      </c>
      <c r="K6" s="33">
        <f t="shared" si="2"/>
        <v>4.2510121457489873</v>
      </c>
      <c r="L6" s="10">
        <f t="shared" si="3"/>
        <v>4.0384615384615383</v>
      </c>
      <c r="M6" s="15"/>
      <c r="N6" s="15"/>
      <c r="O6" s="15"/>
      <c r="P6" s="15"/>
      <c r="Q6" s="15"/>
      <c r="R6" s="15"/>
      <c r="S6" s="15"/>
    </row>
    <row r="7" spans="1:19" ht="42.75" customHeight="1" x14ac:dyDescent="0.3">
      <c r="A7" s="28">
        <v>55563</v>
      </c>
      <c r="B7" s="28" t="s">
        <v>11</v>
      </c>
      <c r="C7" s="17" t="s">
        <v>95</v>
      </c>
      <c r="D7" s="17" t="s">
        <v>12</v>
      </c>
      <c r="E7" s="29">
        <v>10</v>
      </c>
      <c r="F7" s="16">
        <v>50</v>
      </c>
      <c r="G7" s="30">
        <v>6.5</v>
      </c>
      <c r="H7" s="39">
        <v>6.5</v>
      </c>
      <c r="I7" s="42">
        <f t="shared" ref="I7:I91" si="4">H7/$I$2</f>
        <v>3.0952380952380949</v>
      </c>
      <c r="J7" s="41">
        <f t="shared" ref="J7:J91" si="5">H7/$J$2</f>
        <v>2.8260869565217392</v>
      </c>
      <c r="K7" s="33">
        <f t="shared" ref="K7:K91" si="6">H7/$K$2</f>
        <v>2.6315789473684208</v>
      </c>
      <c r="L7" s="10">
        <f t="shared" ref="L7:L88" si="7">H7/$L$2</f>
        <v>2.5</v>
      </c>
      <c r="M7" s="12"/>
      <c r="N7" s="13"/>
      <c r="O7" s="13"/>
      <c r="P7" s="13"/>
      <c r="Q7" s="13"/>
      <c r="R7" s="13"/>
      <c r="S7" s="13"/>
    </row>
    <row r="8" spans="1:19" ht="42.75" customHeight="1" x14ac:dyDescent="0.3">
      <c r="A8" s="28">
        <v>70062</v>
      </c>
      <c r="B8" s="28" t="s">
        <v>57</v>
      </c>
      <c r="C8" s="17" t="s">
        <v>96</v>
      </c>
      <c r="D8" s="17" t="s">
        <v>12</v>
      </c>
      <c r="E8" s="29">
        <v>10</v>
      </c>
      <c r="F8" s="16">
        <v>50</v>
      </c>
      <c r="G8" s="30">
        <v>5.2999999999999989</v>
      </c>
      <c r="H8" s="39">
        <v>5.2999999999999989</v>
      </c>
      <c r="I8" s="40">
        <f t="shared" si="4"/>
        <v>2.5238095238095233</v>
      </c>
      <c r="J8" s="41">
        <f t="shared" si="5"/>
        <v>2.3043478260869561</v>
      </c>
      <c r="K8" s="33">
        <f t="shared" si="6"/>
        <v>2.1457489878542506</v>
      </c>
      <c r="L8" s="10">
        <f t="shared" si="7"/>
        <v>2.0384615384615379</v>
      </c>
      <c r="M8" s="15"/>
      <c r="N8" s="15"/>
      <c r="O8" s="15"/>
      <c r="P8" s="15"/>
      <c r="Q8" s="15"/>
      <c r="R8" s="15"/>
      <c r="S8" s="15"/>
    </row>
    <row r="9" spans="1:19" ht="42.75" customHeight="1" x14ac:dyDescent="0.3">
      <c r="A9" s="28">
        <v>70062</v>
      </c>
      <c r="B9" s="28" t="s">
        <v>84</v>
      </c>
      <c r="C9" s="17" t="s">
        <v>96</v>
      </c>
      <c r="D9" s="17" t="s">
        <v>12</v>
      </c>
      <c r="E9" s="29">
        <v>10</v>
      </c>
      <c r="F9" s="16">
        <v>50</v>
      </c>
      <c r="G9" s="30">
        <v>5.8</v>
      </c>
      <c r="H9" s="39">
        <v>5.8</v>
      </c>
      <c r="I9" s="40">
        <f t="shared" si="4"/>
        <v>2.7619047619047619</v>
      </c>
      <c r="J9" s="41">
        <f t="shared" si="5"/>
        <v>2.5217391304347827</v>
      </c>
      <c r="K9" s="33">
        <f t="shared" si="6"/>
        <v>2.3481781376518218</v>
      </c>
      <c r="L9" s="10">
        <f t="shared" si="7"/>
        <v>2.2307692307692308</v>
      </c>
      <c r="M9" s="12"/>
      <c r="N9" s="13"/>
      <c r="O9" s="13"/>
      <c r="P9" s="13"/>
      <c r="Q9" s="13"/>
      <c r="R9" s="13"/>
      <c r="S9" s="13"/>
    </row>
    <row r="10" spans="1:19" ht="42.75" customHeight="1" x14ac:dyDescent="0.3">
      <c r="A10" s="28">
        <v>70210</v>
      </c>
      <c r="B10" s="28" t="s">
        <v>86</v>
      </c>
      <c r="C10" s="17" t="s">
        <v>97</v>
      </c>
      <c r="D10" s="17" t="s">
        <v>12</v>
      </c>
      <c r="E10" s="29">
        <v>10</v>
      </c>
      <c r="F10" s="16">
        <v>25</v>
      </c>
      <c r="G10" s="30">
        <v>8</v>
      </c>
      <c r="H10" s="39">
        <v>8</v>
      </c>
      <c r="I10" s="40">
        <f t="shared" si="4"/>
        <v>3.8095238095238093</v>
      </c>
      <c r="J10" s="41">
        <f t="shared" si="5"/>
        <v>3.4782608695652177</v>
      </c>
      <c r="K10" s="33">
        <f t="shared" si="6"/>
        <v>3.2388663967611335</v>
      </c>
      <c r="L10" s="10">
        <f t="shared" si="7"/>
        <v>3.0769230769230766</v>
      </c>
      <c r="M10" s="12"/>
      <c r="N10" s="13"/>
      <c r="O10" s="13"/>
      <c r="P10" s="13"/>
      <c r="Q10" s="13"/>
      <c r="R10" s="13"/>
      <c r="S10" s="13"/>
    </row>
    <row r="11" spans="1:19" ht="42.75" customHeight="1" x14ac:dyDescent="0.3">
      <c r="A11" s="28">
        <v>48193</v>
      </c>
      <c r="B11" s="28" t="s">
        <v>13</v>
      </c>
      <c r="C11" s="17" t="s">
        <v>98</v>
      </c>
      <c r="D11" s="17" t="s">
        <v>14</v>
      </c>
      <c r="E11" s="29">
        <v>10</v>
      </c>
      <c r="F11" s="16">
        <v>50</v>
      </c>
      <c r="G11" s="30">
        <v>5.5</v>
      </c>
      <c r="H11" s="36">
        <v>5.5</v>
      </c>
      <c r="I11" s="37">
        <f t="shared" si="4"/>
        <v>2.6190476190476191</v>
      </c>
      <c r="J11" s="38">
        <f t="shared" si="5"/>
        <v>2.3913043478260874</v>
      </c>
      <c r="K11" s="11">
        <f t="shared" si="6"/>
        <v>2.2267206477732793</v>
      </c>
      <c r="L11" s="10">
        <f t="shared" si="7"/>
        <v>2.1153846153846154</v>
      </c>
      <c r="M11" s="15"/>
      <c r="N11" s="15"/>
      <c r="O11" s="15"/>
      <c r="P11" s="15"/>
      <c r="Q11" s="15"/>
      <c r="R11" s="15"/>
      <c r="S11" s="15"/>
    </row>
    <row r="12" spans="1:19" ht="42.75" customHeight="1" x14ac:dyDescent="0.3">
      <c r="A12" s="28">
        <v>70234</v>
      </c>
      <c r="B12" s="28" t="s">
        <v>99</v>
      </c>
      <c r="C12" s="17" t="s">
        <v>100</v>
      </c>
      <c r="D12" s="17" t="s">
        <v>22</v>
      </c>
      <c r="E12" s="29">
        <v>10</v>
      </c>
      <c r="F12" s="16">
        <v>50</v>
      </c>
      <c r="G12" s="30">
        <v>9</v>
      </c>
      <c r="H12" s="31">
        <v>9</v>
      </c>
      <c r="I12" s="14">
        <f t="shared" si="4"/>
        <v>4.2857142857142856</v>
      </c>
      <c r="J12" s="11">
        <f t="shared" si="5"/>
        <v>3.9130434782608701</v>
      </c>
      <c r="K12" s="11">
        <f t="shared" si="6"/>
        <v>3.6437246963562751</v>
      </c>
      <c r="L12" s="10">
        <f t="shared" si="7"/>
        <v>3.4615384615384612</v>
      </c>
      <c r="M12" s="12"/>
      <c r="N12" s="13"/>
      <c r="O12" s="13"/>
      <c r="P12" s="13"/>
      <c r="Q12" s="13"/>
      <c r="R12" s="13"/>
      <c r="S12" s="13"/>
    </row>
    <row r="13" spans="1:19" ht="42.75" customHeight="1" x14ac:dyDescent="0.3">
      <c r="A13" s="28">
        <v>12861</v>
      </c>
      <c r="B13" s="28" t="s">
        <v>15</v>
      </c>
      <c r="C13" s="17" t="s">
        <v>101</v>
      </c>
      <c r="D13" s="17" t="s">
        <v>14</v>
      </c>
      <c r="E13" s="29">
        <v>10</v>
      </c>
      <c r="F13" s="16">
        <v>50</v>
      </c>
      <c r="G13" s="30">
        <v>7</v>
      </c>
      <c r="H13" s="31">
        <v>7</v>
      </c>
      <c r="I13" s="14">
        <f t="shared" si="4"/>
        <v>3.333333333333333</v>
      </c>
      <c r="J13" s="11">
        <f t="shared" si="5"/>
        <v>3.0434782608695654</v>
      </c>
      <c r="K13" s="11">
        <f t="shared" si="6"/>
        <v>2.8340080971659916</v>
      </c>
      <c r="L13" s="10">
        <f t="shared" si="7"/>
        <v>2.6923076923076921</v>
      </c>
      <c r="M13" s="12"/>
      <c r="N13" s="13"/>
      <c r="O13" s="13"/>
      <c r="P13" s="13"/>
      <c r="Q13" s="13"/>
      <c r="R13" s="13"/>
      <c r="S13" s="13"/>
    </row>
    <row r="14" spans="1:19" ht="42.75" customHeight="1" x14ac:dyDescent="0.3">
      <c r="A14" s="28">
        <v>70157</v>
      </c>
      <c r="B14" s="28" t="s">
        <v>19</v>
      </c>
      <c r="C14" s="17" t="s">
        <v>102</v>
      </c>
      <c r="D14" s="17" t="s">
        <v>12</v>
      </c>
      <c r="E14" s="29">
        <v>1</v>
      </c>
      <c r="F14" s="16">
        <v>1000</v>
      </c>
      <c r="G14" s="30">
        <v>25.5</v>
      </c>
      <c r="H14" s="31">
        <v>25.5</v>
      </c>
      <c r="I14" s="14">
        <f t="shared" si="4"/>
        <v>12.142857142857142</v>
      </c>
      <c r="J14" s="11">
        <f t="shared" si="5"/>
        <v>11.086956521739131</v>
      </c>
      <c r="K14" s="11">
        <f t="shared" si="6"/>
        <v>10.323886639676113</v>
      </c>
      <c r="L14" s="10">
        <f t="shared" si="7"/>
        <v>9.8076923076923066</v>
      </c>
      <c r="M14" s="12"/>
      <c r="N14" s="13"/>
      <c r="O14" s="13"/>
      <c r="P14" s="13"/>
      <c r="Q14" s="13"/>
      <c r="R14" s="13"/>
      <c r="S14" s="13"/>
    </row>
    <row r="15" spans="1:19" ht="42.75" customHeight="1" x14ac:dyDescent="0.3">
      <c r="A15" s="28">
        <v>70009</v>
      </c>
      <c r="B15" s="28" t="s">
        <v>16</v>
      </c>
      <c r="C15" s="17" t="s">
        <v>102</v>
      </c>
      <c r="D15" s="17" t="s">
        <v>12</v>
      </c>
      <c r="E15" s="29">
        <v>1</v>
      </c>
      <c r="F15" s="16">
        <v>500</v>
      </c>
      <c r="G15" s="30">
        <v>35.5</v>
      </c>
      <c r="H15" s="31">
        <v>35.5</v>
      </c>
      <c r="I15" s="14">
        <f t="shared" si="4"/>
        <v>16.904761904761905</v>
      </c>
      <c r="J15" s="11">
        <f t="shared" si="5"/>
        <v>15.434782608695654</v>
      </c>
      <c r="K15" s="11">
        <f t="shared" si="6"/>
        <v>14.37246963562753</v>
      </c>
      <c r="L15" s="10">
        <f t="shared" si="7"/>
        <v>13.653846153846153</v>
      </c>
      <c r="M15" s="12"/>
      <c r="N15" s="13"/>
      <c r="O15" s="13"/>
      <c r="P15" s="13"/>
      <c r="Q15" s="13"/>
      <c r="R15" s="13"/>
      <c r="S15" s="13"/>
    </row>
    <row r="16" spans="1:19" ht="42.75" customHeight="1" x14ac:dyDescent="0.3">
      <c r="A16" s="28">
        <v>70048</v>
      </c>
      <c r="B16" s="28" t="s">
        <v>17</v>
      </c>
      <c r="C16" s="17" t="s">
        <v>103</v>
      </c>
      <c r="D16" s="17" t="s">
        <v>12</v>
      </c>
      <c r="E16" s="29">
        <v>1</v>
      </c>
      <c r="F16" s="16" t="s">
        <v>18</v>
      </c>
      <c r="G16" s="30">
        <v>23.5</v>
      </c>
      <c r="H16" s="31">
        <v>23.5</v>
      </c>
      <c r="I16" s="14">
        <f t="shared" si="4"/>
        <v>11.19047619047619</v>
      </c>
      <c r="J16" s="11">
        <f t="shared" si="5"/>
        <v>10.217391304347826</v>
      </c>
      <c r="K16" s="11">
        <f t="shared" si="6"/>
        <v>9.5141700404858298</v>
      </c>
      <c r="L16" s="10">
        <f t="shared" si="7"/>
        <v>9.0384615384615383</v>
      </c>
      <c r="M16" s="12"/>
      <c r="N16" s="13"/>
      <c r="O16" s="13"/>
      <c r="P16" s="13"/>
      <c r="Q16" s="13"/>
      <c r="R16" s="13"/>
      <c r="S16" s="13"/>
    </row>
    <row r="17" spans="1:19" ht="42.75" customHeight="1" x14ac:dyDescent="0.3">
      <c r="A17" s="28">
        <v>40536</v>
      </c>
      <c r="B17" s="28" t="s">
        <v>20</v>
      </c>
      <c r="C17" s="17" t="s">
        <v>104</v>
      </c>
      <c r="D17" s="17" t="s">
        <v>14</v>
      </c>
      <c r="E17" s="29">
        <v>10</v>
      </c>
      <c r="F17" s="16">
        <v>50</v>
      </c>
      <c r="G17" s="30">
        <v>4</v>
      </c>
      <c r="H17" s="31">
        <v>4</v>
      </c>
      <c r="I17" s="14">
        <f t="shared" si="4"/>
        <v>1.9047619047619047</v>
      </c>
      <c r="J17" s="11">
        <f t="shared" si="5"/>
        <v>1.7391304347826089</v>
      </c>
      <c r="K17" s="11">
        <f t="shared" si="6"/>
        <v>1.6194331983805668</v>
      </c>
      <c r="L17" s="10">
        <f t="shared" si="7"/>
        <v>1.5384615384615383</v>
      </c>
      <c r="M17" s="12"/>
      <c r="N17" s="13"/>
      <c r="O17" s="13"/>
      <c r="P17" s="13"/>
      <c r="Q17" s="13"/>
      <c r="R17" s="13"/>
      <c r="S17" s="13"/>
    </row>
    <row r="18" spans="1:19" ht="42.75" customHeight="1" x14ac:dyDescent="0.3">
      <c r="A18" s="28">
        <v>70190</v>
      </c>
      <c r="B18" s="28" t="s">
        <v>21</v>
      </c>
      <c r="C18" s="17" t="s">
        <v>104</v>
      </c>
      <c r="D18" s="17" t="s">
        <v>12</v>
      </c>
      <c r="E18" s="29">
        <v>10</v>
      </c>
      <c r="F18" s="16">
        <v>40</v>
      </c>
      <c r="G18" s="30">
        <v>3.7999999999999985</v>
      </c>
      <c r="H18" s="31">
        <v>3.7999999999999985</v>
      </c>
      <c r="I18" s="14">
        <f t="shared" si="4"/>
        <v>1.8095238095238086</v>
      </c>
      <c r="J18" s="11">
        <f t="shared" si="5"/>
        <v>1.6521739130434778</v>
      </c>
      <c r="K18" s="11">
        <f t="shared" si="6"/>
        <v>1.5384615384615377</v>
      </c>
      <c r="L18" s="10">
        <f t="shared" si="7"/>
        <v>1.461538461538461</v>
      </c>
      <c r="M18" s="12"/>
      <c r="N18" s="13"/>
      <c r="O18" s="13"/>
      <c r="P18" s="13"/>
      <c r="Q18" s="13"/>
      <c r="R18" s="13"/>
      <c r="S18" s="13"/>
    </row>
    <row r="19" spans="1:19" ht="42.75" customHeight="1" x14ac:dyDescent="0.3">
      <c r="A19" s="28">
        <v>70235</v>
      </c>
      <c r="B19" s="28" t="s">
        <v>105</v>
      </c>
      <c r="C19" s="17" t="s">
        <v>106</v>
      </c>
      <c r="D19" s="17" t="s">
        <v>22</v>
      </c>
      <c r="E19" s="29">
        <v>10</v>
      </c>
      <c r="F19" s="16">
        <v>50</v>
      </c>
      <c r="G19" s="30">
        <v>8</v>
      </c>
      <c r="H19" s="31">
        <v>6.8</v>
      </c>
      <c r="I19" s="14">
        <f t="shared" si="4"/>
        <v>3.2380952380952377</v>
      </c>
      <c r="J19" s="11">
        <f t="shared" si="5"/>
        <v>2.956521739130435</v>
      </c>
      <c r="K19" s="11">
        <f t="shared" si="6"/>
        <v>2.7530364372469633</v>
      </c>
      <c r="L19" s="10">
        <f t="shared" si="7"/>
        <v>2.6153846153846154</v>
      </c>
      <c r="M19" s="12"/>
      <c r="N19" s="13"/>
      <c r="O19" s="13"/>
      <c r="P19" s="13"/>
      <c r="Q19" s="13"/>
      <c r="R19" s="13"/>
      <c r="S19" s="13"/>
    </row>
    <row r="20" spans="1:19" ht="42.75" customHeight="1" x14ac:dyDescent="0.3">
      <c r="A20" s="28">
        <v>41201</v>
      </c>
      <c r="B20" s="28" t="s">
        <v>23</v>
      </c>
      <c r="C20" s="17" t="s">
        <v>107</v>
      </c>
      <c r="D20" s="17" t="s">
        <v>14</v>
      </c>
      <c r="E20" s="29">
        <v>10</v>
      </c>
      <c r="F20" s="16">
        <v>50</v>
      </c>
      <c r="G20" s="30">
        <v>4.2999999999999989</v>
      </c>
      <c r="H20" s="31">
        <v>4.2999999999999989</v>
      </c>
      <c r="I20" s="14">
        <f t="shared" si="4"/>
        <v>2.047619047619047</v>
      </c>
      <c r="J20" s="11">
        <f t="shared" si="5"/>
        <v>1.869565217391304</v>
      </c>
      <c r="K20" s="11">
        <f t="shared" si="6"/>
        <v>1.7408906882591086</v>
      </c>
      <c r="L20" s="10">
        <f t="shared" si="7"/>
        <v>1.6538461538461533</v>
      </c>
      <c r="M20" s="12"/>
      <c r="N20" s="13"/>
      <c r="O20" s="13"/>
      <c r="P20" s="13"/>
      <c r="Q20" s="13"/>
      <c r="R20" s="13"/>
      <c r="S20" s="13"/>
    </row>
    <row r="21" spans="1:19" ht="42.75" customHeight="1" x14ac:dyDescent="0.3">
      <c r="A21" s="28">
        <v>12911</v>
      </c>
      <c r="B21" s="28" t="s">
        <v>24</v>
      </c>
      <c r="C21" s="17" t="s">
        <v>108</v>
      </c>
      <c r="D21" s="17" t="s">
        <v>14</v>
      </c>
      <c r="E21" s="29">
        <v>10</v>
      </c>
      <c r="F21" s="16">
        <v>50</v>
      </c>
      <c r="G21" s="30">
        <v>1.899999999999999</v>
      </c>
      <c r="H21" s="31">
        <v>1.899999999999999</v>
      </c>
      <c r="I21" s="14">
        <f t="shared" si="4"/>
        <v>0.90476190476190421</v>
      </c>
      <c r="J21" s="11">
        <f t="shared" si="5"/>
        <v>0.8260869565217388</v>
      </c>
      <c r="K21" s="11">
        <f t="shared" si="6"/>
        <v>0.76923076923076883</v>
      </c>
      <c r="L21" s="10">
        <f t="shared" si="7"/>
        <v>0.73076923076923039</v>
      </c>
      <c r="M21" s="12"/>
      <c r="N21" s="13"/>
      <c r="O21" s="13"/>
      <c r="P21" s="13"/>
      <c r="Q21" s="13"/>
      <c r="R21" s="13"/>
      <c r="S21" s="13"/>
    </row>
    <row r="22" spans="1:19" ht="42.75" customHeight="1" x14ac:dyDescent="0.3">
      <c r="A22" s="28">
        <v>70044</v>
      </c>
      <c r="B22" s="28" t="s">
        <v>25</v>
      </c>
      <c r="C22" s="17" t="s">
        <v>109</v>
      </c>
      <c r="D22" s="17" t="s">
        <v>14</v>
      </c>
      <c r="E22" s="29">
        <v>10</v>
      </c>
      <c r="F22" s="16">
        <v>25</v>
      </c>
      <c r="G22" s="30">
        <v>7</v>
      </c>
      <c r="H22" s="31">
        <v>7</v>
      </c>
      <c r="I22" s="14">
        <f t="shared" si="4"/>
        <v>3.333333333333333</v>
      </c>
      <c r="J22" s="11">
        <f t="shared" si="5"/>
        <v>3.0434782608695654</v>
      </c>
      <c r="K22" s="11">
        <f t="shared" si="6"/>
        <v>2.8340080971659916</v>
      </c>
      <c r="L22" s="10">
        <f t="shared" si="7"/>
        <v>2.6923076923076921</v>
      </c>
      <c r="M22" s="12"/>
      <c r="N22" s="13"/>
      <c r="O22" s="13"/>
      <c r="P22" s="13"/>
      <c r="Q22" s="13"/>
      <c r="R22" s="13"/>
      <c r="S22" s="13"/>
    </row>
    <row r="23" spans="1:19" ht="42.75" customHeight="1" x14ac:dyDescent="0.3">
      <c r="A23" s="28">
        <v>70107</v>
      </c>
      <c r="B23" s="28" t="s">
        <v>26</v>
      </c>
      <c r="C23" s="17" t="s">
        <v>110</v>
      </c>
      <c r="D23" s="17" t="s">
        <v>12</v>
      </c>
      <c r="E23" s="29">
        <v>10</v>
      </c>
      <c r="F23" s="16">
        <v>25</v>
      </c>
      <c r="G23" s="30">
        <v>7.5</v>
      </c>
      <c r="H23" s="31">
        <v>7.5</v>
      </c>
      <c r="I23" s="14">
        <f t="shared" si="4"/>
        <v>3.5714285714285712</v>
      </c>
      <c r="J23" s="11">
        <f t="shared" si="5"/>
        <v>3.2608695652173916</v>
      </c>
      <c r="K23" s="11">
        <f t="shared" si="6"/>
        <v>3.0364372469635623</v>
      </c>
      <c r="L23" s="10">
        <f t="shared" si="7"/>
        <v>2.8846153846153846</v>
      </c>
      <c r="M23" s="12"/>
      <c r="N23" s="13"/>
      <c r="O23" s="13"/>
      <c r="P23" s="13"/>
      <c r="Q23" s="13"/>
      <c r="R23" s="13"/>
      <c r="S23" s="13"/>
    </row>
    <row r="24" spans="1:19" ht="42.75" customHeight="1" x14ac:dyDescent="0.3">
      <c r="A24" s="28">
        <v>70171</v>
      </c>
      <c r="B24" s="28" t="s">
        <v>27</v>
      </c>
      <c r="C24" s="17" t="s">
        <v>109</v>
      </c>
      <c r="D24" s="17" t="s">
        <v>12</v>
      </c>
      <c r="E24" s="29">
        <v>10</v>
      </c>
      <c r="F24" s="16">
        <v>25</v>
      </c>
      <c r="G24" s="30">
        <v>7.65</v>
      </c>
      <c r="H24" s="31">
        <v>7.65</v>
      </c>
      <c r="I24" s="14">
        <f t="shared" si="4"/>
        <v>3.6428571428571428</v>
      </c>
      <c r="J24" s="11">
        <f t="shared" si="5"/>
        <v>3.3260869565217397</v>
      </c>
      <c r="K24" s="11">
        <f t="shared" si="6"/>
        <v>3.097165991902834</v>
      </c>
      <c r="L24" s="10">
        <f t="shared" si="7"/>
        <v>2.9423076923076925</v>
      </c>
      <c r="M24" s="12"/>
      <c r="N24" s="13"/>
      <c r="O24" s="13"/>
      <c r="P24" s="13"/>
      <c r="Q24" s="13"/>
      <c r="R24" s="13"/>
      <c r="S24" s="13"/>
    </row>
    <row r="25" spans="1:19" ht="42.75" customHeight="1" x14ac:dyDescent="0.3">
      <c r="A25" s="28">
        <v>52453</v>
      </c>
      <c r="B25" s="28" t="s">
        <v>28</v>
      </c>
      <c r="C25" s="17" t="s">
        <v>111</v>
      </c>
      <c r="D25" s="17" t="s">
        <v>12</v>
      </c>
      <c r="E25" s="29">
        <v>10</v>
      </c>
      <c r="F25" s="16">
        <v>50</v>
      </c>
      <c r="G25" s="30">
        <v>5</v>
      </c>
      <c r="H25" s="31">
        <v>5</v>
      </c>
      <c r="I25" s="14">
        <f t="shared" si="4"/>
        <v>2.3809523809523809</v>
      </c>
      <c r="J25" s="11">
        <f t="shared" si="5"/>
        <v>2.1739130434782612</v>
      </c>
      <c r="K25" s="11">
        <f t="shared" si="6"/>
        <v>2.0242914979757085</v>
      </c>
      <c r="L25" s="10">
        <f t="shared" si="7"/>
        <v>1.9230769230769229</v>
      </c>
      <c r="M25" s="12"/>
      <c r="N25" s="13"/>
      <c r="O25" s="13"/>
      <c r="P25" s="13"/>
      <c r="Q25" s="13"/>
      <c r="R25" s="13"/>
      <c r="S25" s="13"/>
    </row>
    <row r="26" spans="1:19" ht="42.75" customHeight="1" x14ac:dyDescent="0.3">
      <c r="A26" s="28">
        <v>70238</v>
      </c>
      <c r="B26" s="28" t="s">
        <v>112</v>
      </c>
      <c r="C26" s="17" t="s">
        <v>113</v>
      </c>
      <c r="D26" s="17" t="s">
        <v>22</v>
      </c>
      <c r="E26" s="29">
        <v>5</v>
      </c>
      <c r="F26" s="16">
        <v>150</v>
      </c>
      <c r="G26" s="30">
        <v>10</v>
      </c>
      <c r="H26" s="31">
        <v>10</v>
      </c>
      <c r="I26" s="14">
        <f t="shared" si="4"/>
        <v>4.7619047619047619</v>
      </c>
      <c r="J26" s="11">
        <f t="shared" si="5"/>
        <v>4.3478260869565224</v>
      </c>
      <c r="K26" s="11">
        <f t="shared" si="6"/>
        <v>4.048582995951417</v>
      </c>
      <c r="L26" s="10">
        <f t="shared" si="7"/>
        <v>3.8461538461538458</v>
      </c>
      <c r="M26" s="12"/>
      <c r="N26" s="13"/>
      <c r="O26" s="13"/>
      <c r="P26" s="13"/>
      <c r="Q26" s="13"/>
      <c r="R26" s="13"/>
      <c r="S26" s="13"/>
    </row>
    <row r="27" spans="1:19" ht="42.75" customHeight="1" x14ac:dyDescent="0.3">
      <c r="A27" s="28">
        <v>70071</v>
      </c>
      <c r="B27" s="28" t="s">
        <v>29</v>
      </c>
      <c r="C27" s="17" t="s">
        <v>114</v>
      </c>
      <c r="D27" s="17" t="s">
        <v>12</v>
      </c>
      <c r="E27" s="29">
        <v>5</v>
      </c>
      <c r="F27" s="16">
        <v>200</v>
      </c>
      <c r="G27" s="30">
        <v>20</v>
      </c>
      <c r="H27" s="31">
        <v>20</v>
      </c>
      <c r="I27" s="14">
        <f t="shared" si="4"/>
        <v>9.5238095238095237</v>
      </c>
      <c r="J27" s="11">
        <f t="shared" si="5"/>
        <v>8.6956521739130448</v>
      </c>
      <c r="K27" s="11">
        <f t="shared" si="6"/>
        <v>8.097165991902834</v>
      </c>
      <c r="L27" s="10">
        <f t="shared" si="7"/>
        <v>7.6923076923076916</v>
      </c>
      <c r="M27" s="12"/>
      <c r="N27" s="13"/>
      <c r="O27" s="13"/>
      <c r="P27" s="13"/>
      <c r="Q27" s="13"/>
      <c r="R27" s="13"/>
      <c r="S27" s="13"/>
    </row>
    <row r="28" spans="1:19" ht="42.75" customHeight="1" x14ac:dyDescent="0.3">
      <c r="A28" s="28">
        <v>14066</v>
      </c>
      <c r="B28" s="28" t="s">
        <v>30</v>
      </c>
      <c r="C28" s="17" t="s">
        <v>102</v>
      </c>
      <c r="D28" s="17" t="s">
        <v>14</v>
      </c>
      <c r="E28" s="29">
        <v>10</v>
      </c>
      <c r="F28" s="16">
        <v>50</v>
      </c>
      <c r="G28" s="30">
        <v>3.8000000000000043</v>
      </c>
      <c r="H28" s="31">
        <v>3.8000000000000043</v>
      </c>
      <c r="I28" s="14">
        <f t="shared" si="4"/>
        <v>1.8095238095238115</v>
      </c>
      <c r="J28" s="11">
        <f t="shared" si="5"/>
        <v>1.6521739130434803</v>
      </c>
      <c r="K28" s="11">
        <f t="shared" si="6"/>
        <v>1.5384615384615401</v>
      </c>
      <c r="L28" s="10">
        <f t="shared" si="7"/>
        <v>1.4615384615384632</v>
      </c>
      <c r="M28" s="12"/>
      <c r="N28" s="13"/>
      <c r="O28" s="13"/>
      <c r="P28" s="13"/>
      <c r="Q28" s="13"/>
      <c r="R28" s="13"/>
      <c r="S28" s="13"/>
    </row>
    <row r="29" spans="1:19" ht="42.75" customHeight="1" x14ac:dyDescent="0.3">
      <c r="A29" s="28">
        <v>31406</v>
      </c>
      <c r="B29" s="28" t="s">
        <v>31</v>
      </c>
      <c r="C29" s="17" t="s">
        <v>102</v>
      </c>
      <c r="D29" s="17" t="s">
        <v>14</v>
      </c>
      <c r="E29" s="29">
        <v>10</v>
      </c>
      <c r="F29" s="16">
        <v>50</v>
      </c>
      <c r="G29" s="30">
        <v>4</v>
      </c>
      <c r="H29" s="31">
        <v>4</v>
      </c>
      <c r="I29" s="14">
        <f t="shared" si="4"/>
        <v>1.9047619047619047</v>
      </c>
      <c r="J29" s="11">
        <f t="shared" si="5"/>
        <v>1.7391304347826089</v>
      </c>
      <c r="K29" s="11">
        <f t="shared" si="6"/>
        <v>1.6194331983805668</v>
      </c>
      <c r="L29" s="10">
        <f t="shared" si="7"/>
        <v>1.5384615384615383</v>
      </c>
      <c r="M29" s="12"/>
      <c r="N29" s="13"/>
      <c r="O29" s="13"/>
      <c r="P29" s="13"/>
      <c r="Q29" s="13"/>
      <c r="R29" s="13"/>
      <c r="S29" s="13"/>
    </row>
    <row r="30" spans="1:19" ht="42.75" customHeight="1" x14ac:dyDescent="0.3">
      <c r="A30" s="28">
        <v>70064</v>
      </c>
      <c r="B30" s="28" t="s">
        <v>32</v>
      </c>
      <c r="C30" s="17" t="s">
        <v>102</v>
      </c>
      <c r="D30" s="17" t="s">
        <v>12</v>
      </c>
      <c r="E30" s="29">
        <v>10</v>
      </c>
      <c r="F30" s="16">
        <v>25</v>
      </c>
      <c r="G30" s="30">
        <v>1.6000000000000008</v>
      </c>
      <c r="H30" s="31">
        <v>1.6000000000000008</v>
      </c>
      <c r="I30" s="14">
        <f t="shared" si="4"/>
        <v>0.7619047619047622</v>
      </c>
      <c r="J30" s="11">
        <f t="shared" si="5"/>
        <v>0.6956521739130439</v>
      </c>
      <c r="K30" s="11">
        <f t="shared" si="6"/>
        <v>0.64777327935222695</v>
      </c>
      <c r="L30" s="10">
        <f t="shared" si="7"/>
        <v>0.61538461538461564</v>
      </c>
      <c r="M30" s="12"/>
      <c r="N30" s="13"/>
      <c r="O30" s="13"/>
      <c r="P30" s="13"/>
      <c r="Q30" s="13"/>
      <c r="R30" s="13"/>
      <c r="S30" s="13"/>
    </row>
    <row r="31" spans="1:19" ht="42.75" customHeight="1" x14ac:dyDescent="0.3">
      <c r="A31" s="28">
        <v>70149</v>
      </c>
      <c r="B31" s="28" t="s">
        <v>33</v>
      </c>
      <c r="C31" s="17" t="s">
        <v>115</v>
      </c>
      <c r="D31" s="17" t="s">
        <v>12</v>
      </c>
      <c r="E31" s="29">
        <v>10</v>
      </c>
      <c r="F31" s="16">
        <v>50</v>
      </c>
      <c r="G31" s="30">
        <v>10</v>
      </c>
      <c r="H31" s="31">
        <v>10</v>
      </c>
      <c r="I31" s="14">
        <f t="shared" si="4"/>
        <v>4.7619047619047619</v>
      </c>
      <c r="J31" s="11">
        <f t="shared" si="5"/>
        <v>4.3478260869565224</v>
      </c>
      <c r="K31" s="11">
        <f t="shared" si="6"/>
        <v>4.048582995951417</v>
      </c>
      <c r="L31" s="10">
        <f t="shared" si="7"/>
        <v>3.8461538461538458</v>
      </c>
      <c r="M31" s="12"/>
      <c r="N31" s="13"/>
      <c r="O31" s="13"/>
      <c r="P31" s="13"/>
      <c r="Q31" s="13"/>
      <c r="R31" s="13"/>
      <c r="S31" s="13"/>
    </row>
    <row r="32" spans="1:19" ht="42.75" customHeight="1" x14ac:dyDescent="0.3">
      <c r="A32" s="28">
        <v>70193</v>
      </c>
      <c r="B32" s="28" t="s">
        <v>34</v>
      </c>
      <c r="C32" s="17" t="s">
        <v>116</v>
      </c>
      <c r="D32" s="17" t="s">
        <v>12</v>
      </c>
      <c r="E32" s="29">
        <v>10</v>
      </c>
      <c r="F32" s="16">
        <v>50</v>
      </c>
      <c r="G32" s="30">
        <v>6</v>
      </c>
      <c r="H32" s="31">
        <v>6</v>
      </c>
      <c r="I32" s="14">
        <f t="shared" si="4"/>
        <v>2.8571428571428572</v>
      </c>
      <c r="J32" s="11">
        <f t="shared" si="5"/>
        <v>2.6086956521739131</v>
      </c>
      <c r="K32" s="11">
        <f t="shared" si="6"/>
        <v>2.42914979757085</v>
      </c>
      <c r="L32" s="10">
        <f t="shared" si="7"/>
        <v>2.3076923076923075</v>
      </c>
      <c r="M32" s="12"/>
      <c r="N32" s="13"/>
      <c r="O32" s="13"/>
      <c r="P32" s="13"/>
      <c r="Q32" s="13"/>
      <c r="R32" s="13"/>
      <c r="S32" s="13"/>
    </row>
    <row r="33" spans="1:19" ht="42.75" customHeight="1" x14ac:dyDescent="0.3">
      <c r="A33" s="28">
        <v>70093</v>
      </c>
      <c r="B33" s="28" t="s">
        <v>35</v>
      </c>
      <c r="C33" s="17" t="s">
        <v>117</v>
      </c>
      <c r="D33" s="17" t="s">
        <v>12</v>
      </c>
      <c r="E33" s="29">
        <v>10</v>
      </c>
      <c r="F33" s="16">
        <v>50</v>
      </c>
      <c r="G33" s="30">
        <v>5.5</v>
      </c>
      <c r="H33" s="31">
        <v>5.5</v>
      </c>
      <c r="I33" s="14">
        <f t="shared" si="4"/>
        <v>2.6190476190476191</v>
      </c>
      <c r="J33" s="11">
        <f t="shared" si="5"/>
        <v>2.3913043478260874</v>
      </c>
      <c r="K33" s="11">
        <f t="shared" si="6"/>
        <v>2.2267206477732793</v>
      </c>
      <c r="L33" s="10">
        <f t="shared" si="7"/>
        <v>2.1153846153846154</v>
      </c>
      <c r="M33" s="12"/>
      <c r="N33" s="13"/>
      <c r="O33" s="13"/>
      <c r="P33" s="13"/>
      <c r="Q33" s="13"/>
      <c r="R33" s="13"/>
      <c r="S33" s="13"/>
    </row>
    <row r="34" spans="1:19" ht="42.75" customHeight="1" x14ac:dyDescent="0.3">
      <c r="A34" s="28">
        <v>12916</v>
      </c>
      <c r="B34" s="28" t="s">
        <v>36</v>
      </c>
      <c r="C34" s="17" t="s">
        <v>103</v>
      </c>
      <c r="D34" s="17" t="s">
        <v>14</v>
      </c>
      <c r="E34" s="29">
        <v>10</v>
      </c>
      <c r="F34" s="16">
        <v>50</v>
      </c>
      <c r="G34" s="30">
        <v>5.5</v>
      </c>
      <c r="H34" s="55">
        <v>4.5</v>
      </c>
      <c r="I34" s="14">
        <f t="shared" si="4"/>
        <v>2.1428571428571428</v>
      </c>
      <c r="J34" s="11">
        <f t="shared" si="5"/>
        <v>1.956521739130435</v>
      </c>
      <c r="K34" s="11">
        <f t="shared" si="6"/>
        <v>1.8218623481781375</v>
      </c>
      <c r="L34" s="10">
        <f t="shared" si="7"/>
        <v>1.7307692307692306</v>
      </c>
      <c r="M34" s="12"/>
      <c r="N34" s="13"/>
      <c r="O34" s="13"/>
      <c r="P34" s="13"/>
      <c r="Q34" s="13"/>
      <c r="R34" s="13"/>
      <c r="S34" s="13"/>
    </row>
    <row r="35" spans="1:19" ht="42.75" customHeight="1" x14ac:dyDescent="0.3">
      <c r="A35" s="28">
        <v>44173</v>
      </c>
      <c r="B35" s="28" t="s">
        <v>37</v>
      </c>
      <c r="C35" s="17" t="s">
        <v>103</v>
      </c>
      <c r="D35" s="17" t="s">
        <v>12</v>
      </c>
      <c r="E35" s="29">
        <v>2</v>
      </c>
      <c r="F35" s="16">
        <v>200</v>
      </c>
      <c r="G35" s="30">
        <v>21</v>
      </c>
      <c r="H35" s="31">
        <v>21</v>
      </c>
      <c r="I35" s="14">
        <f t="shared" si="4"/>
        <v>10</v>
      </c>
      <c r="J35" s="11">
        <f t="shared" si="5"/>
        <v>9.1304347826086971</v>
      </c>
      <c r="K35" s="11">
        <f t="shared" si="6"/>
        <v>8.5020242914979747</v>
      </c>
      <c r="L35" s="10">
        <f t="shared" si="7"/>
        <v>8.0769230769230766</v>
      </c>
      <c r="M35" s="12"/>
      <c r="N35" s="13"/>
      <c r="O35" s="13"/>
      <c r="P35" s="13"/>
      <c r="Q35" s="13"/>
      <c r="R35" s="13"/>
      <c r="S35" s="13"/>
    </row>
    <row r="36" spans="1:19" ht="42.75" customHeight="1" x14ac:dyDescent="0.3">
      <c r="A36" s="28">
        <v>70042</v>
      </c>
      <c r="B36" s="28" t="s">
        <v>38</v>
      </c>
      <c r="C36" s="17" t="s">
        <v>118</v>
      </c>
      <c r="D36" s="17" t="s">
        <v>12</v>
      </c>
      <c r="E36" s="29">
        <v>4</v>
      </c>
      <c r="F36" s="16">
        <v>150</v>
      </c>
      <c r="G36" s="30">
        <v>26</v>
      </c>
      <c r="H36" s="31">
        <v>26</v>
      </c>
      <c r="I36" s="14">
        <f t="shared" si="4"/>
        <v>12.38095238095238</v>
      </c>
      <c r="J36" s="11">
        <f t="shared" si="5"/>
        <v>11.304347826086957</v>
      </c>
      <c r="K36" s="11">
        <f t="shared" si="6"/>
        <v>10.526315789473683</v>
      </c>
      <c r="L36" s="10">
        <f t="shared" si="7"/>
        <v>10</v>
      </c>
      <c r="M36" s="12"/>
      <c r="N36" s="13"/>
      <c r="O36" s="13"/>
      <c r="P36" s="13"/>
      <c r="Q36" s="13"/>
      <c r="R36" s="13"/>
      <c r="S36" s="13"/>
    </row>
    <row r="37" spans="1:19" ht="42.75" customHeight="1" x14ac:dyDescent="0.3">
      <c r="A37" s="28">
        <v>55466</v>
      </c>
      <c r="B37" s="28" t="s">
        <v>39</v>
      </c>
      <c r="C37" s="17" t="s">
        <v>102</v>
      </c>
      <c r="D37" s="17" t="s">
        <v>12</v>
      </c>
      <c r="E37" s="29">
        <v>10</v>
      </c>
      <c r="F37" s="16">
        <v>50</v>
      </c>
      <c r="G37" s="30">
        <v>5.4</v>
      </c>
      <c r="H37" s="31">
        <v>5.4</v>
      </c>
      <c r="I37" s="14">
        <f t="shared" si="4"/>
        <v>2.5714285714285716</v>
      </c>
      <c r="J37" s="11">
        <f t="shared" si="5"/>
        <v>2.347826086956522</v>
      </c>
      <c r="K37" s="11">
        <f t="shared" si="6"/>
        <v>2.1862348178137649</v>
      </c>
      <c r="L37" s="10">
        <f t="shared" si="7"/>
        <v>2.0769230769230771</v>
      </c>
      <c r="M37" s="12"/>
      <c r="N37" s="13"/>
      <c r="O37" s="13"/>
      <c r="P37" s="13"/>
      <c r="Q37" s="13"/>
      <c r="R37" s="13"/>
      <c r="S37" s="13"/>
    </row>
    <row r="38" spans="1:19" ht="42.75" customHeight="1" x14ac:dyDescent="0.3">
      <c r="A38" s="28">
        <v>34320</v>
      </c>
      <c r="B38" s="28" t="s">
        <v>40</v>
      </c>
      <c r="C38" s="17" t="s">
        <v>119</v>
      </c>
      <c r="D38" s="17" t="s">
        <v>12</v>
      </c>
      <c r="E38" s="29">
        <v>5</v>
      </c>
      <c r="F38" s="16">
        <v>200</v>
      </c>
      <c r="G38" s="30">
        <v>9.15</v>
      </c>
      <c r="H38" s="31">
        <v>9.15</v>
      </c>
      <c r="I38" s="14">
        <f t="shared" si="4"/>
        <v>4.3571428571428568</v>
      </c>
      <c r="J38" s="11">
        <f t="shared" si="5"/>
        <v>3.9782608695652177</v>
      </c>
      <c r="K38" s="11">
        <f t="shared" si="6"/>
        <v>3.7044534412955463</v>
      </c>
      <c r="L38" s="10">
        <f t="shared" si="7"/>
        <v>3.5192307692307692</v>
      </c>
      <c r="M38" s="12"/>
      <c r="N38" s="13"/>
      <c r="O38" s="13"/>
      <c r="P38" s="13"/>
      <c r="Q38" s="13"/>
      <c r="R38" s="13"/>
      <c r="S38" s="13"/>
    </row>
    <row r="39" spans="1:19" ht="42.75" customHeight="1" x14ac:dyDescent="0.3">
      <c r="A39" s="28">
        <v>70191</v>
      </c>
      <c r="B39" s="28" t="s">
        <v>41</v>
      </c>
      <c r="C39" s="17" t="s">
        <v>120</v>
      </c>
      <c r="D39" s="17" t="s">
        <v>12</v>
      </c>
      <c r="E39" s="29">
        <v>5</v>
      </c>
      <c r="F39" s="16">
        <v>100</v>
      </c>
      <c r="G39" s="30">
        <v>6.25</v>
      </c>
      <c r="H39" s="31">
        <v>6.25</v>
      </c>
      <c r="I39" s="14">
        <f t="shared" si="4"/>
        <v>2.9761904761904763</v>
      </c>
      <c r="J39" s="11">
        <f t="shared" si="5"/>
        <v>2.7173913043478262</v>
      </c>
      <c r="K39" s="11">
        <f t="shared" si="6"/>
        <v>2.5303643724696356</v>
      </c>
      <c r="L39" s="10">
        <f t="shared" si="7"/>
        <v>2.4038461538461537</v>
      </c>
      <c r="M39" s="12"/>
      <c r="N39" s="13"/>
      <c r="O39" s="13"/>
      <c r="P39" s="13"/>
      <c r="Q39" s="13"/>
      <c r="R39" s="13"/>
      <c r="S39" s="13"/>
    </row>
    <row r="40" spans="1:19" ht="42.75" customHeight="1" x14ac:dyDescent="0.3">
      <c r="A40" s="28">
        <v>70168</v>
      </c>
      <c r="B40" s="28" t="s">
        <v>42</v>
      </c>
      <c r="C40" s="17" t="s">
        <v>121</v>
      </c>
      <c r="D40" s="17" t="s">
        <v>12</v>
      </c>
      <c r="E40" s="29">
        <v>10</v>
      </c>
      <c r="F40" s="16">
        <v>25</v>
      </c>
      <c r="G40" s="30">
        <v>7</v>
      </c>
      <c r="H40" s="31">
        <v>7</v>
      </c>
      <c r="I40" s="14">
        <f t="shared" si="4"/>
        <v>3.333333333333333</v>
      </c>
      <c r="J40" s="11">
        <f t="shared" si="5"/>
        <v>3.0434782608695654</v>
      </c>
      <c r="K40" s="11">
        <f t="shared" si="6"/>
        <v>2.8340080971659916</v>
      </c>
      <c r="L40" s="10">
        <f t="shared" si="7"/>
        <v>2.6923076923076921</v>
      </c>
      <c r="M40" s="12"/>
      <c r="N40" s="13"/>
      <c r="O40" s="13"/>
      <c r="P40" s="13"/>
      <c r="Q40" s="13"/>
      <c r="R40" s="13"/>
      <c r="S40" s="13"/>
    </row>
    <row r="41" spans="1:19" ht="42.75" customHeight="1" x14ac:dyDescent="0.3">
      <c r="A41" s="28">
        <v>54319</v>
      </c>
      <c r="B41" s="28" t="s">
        <v>43</v>
      </c>
      <c r="C41" s="17" t="s">
        <v>122</v>
      </c>
      <c r="D41" s="17" t="s">
        <v>12</v>
      </c>
      <c r="E41" s="29">
        <v>10</v>
      </c>
      <c r="F41" s="16">
        <v>50</v>
      </c>
      <c r="G41" s="30">
        <v>9</v>
      </c>
      <c r="H41" s="31">
        <v>9</v>
      </c>
      <c r="I41" s="14">
        <f t="shared" si="4"/>
        <v>4.2857142857142856</v>
      </c>
      <c r="J41" s="11">
        <f t="shared" si="5"/>
        <v>3.9130434782608701</v>
      </c>
      <c r="K41" s="11">
        <f t="shared" si="6"/>
        <v>3.6437246963562751</v>
      </c>
      <c r="L41" s="10">
        <f t="shared" si="7"/>
        <v>3.4615384615384612</v>
      </c>
      <c r="M41" s="15"/>
      <c r="N41" s="15"/>
      <c r="O41" s="15"/>
      <c r="P41" s="15"/>
      <c r="Q41" s="15"/>
      <c r="R41" s="15"/>
      <c r="S41" s="15"/>
    </row>
    <row r="42" spans="1:19" ht="42.75" customHeight="1" x14ac:dyDescent="0.3">
      <c r="A42" s="28">
        <v>70250</v>
      </c>
      <c r="B42" s="28" t="s">
        <v>123</v>
      </c>
      <c r="C42" s="17" t="s">
        <v>124</v>
      </c>
      <c r="D42" s="17" t="s">
        <v>12</v>
      </c>
      <c r="E42" s="29">
        <v>10</v>
      </c>
      <c r="F42" s="16">
        <v>50</v>
      </c>
      <c r="G42" s="30">
        <v>10</v>
      </c>
      <c r="H42" s="31">
        <v>10</v>
      </c>
      <c r="I42" s="14">
        <f t="shared" si="4"/>
        <v>4.7619047619047619</v>
      </c>
      <c r="J42" s="11">
        <f t="shared" si="5"/>
        <v>4.3478260869565224</v>
      </c>
      <c r="K42" s="11">
        <f t="shared" si="6"/>
        <v>4.048582995951417</v>
      </c>
      <c r="L42" s="10">
        <f t="shared" si="7"/>
        <v>3.8461538461538458</v>
      </c>
      <c r="M42" s="15"/>
      <c r="N42" s="15"/>
      <c r="O42" s="15"/>
      <c r="P42" s="15"/>
      <c r="Q42" s="15"/>
      <c r="R42" s="15"/>
      <c r="S42" s="15"/>
    </row>
    <row r="43" spans="1:19" ht="42.75" customHeight="1" x14ac:dyDescent="0.3">
      <c r="A43" s="28">
        <v>70205</v>
      </c>
      <c r="B43" s="28" t="s">
        <v>125</v>
      </c>
      <c r="C43" s="17" t="s">
        <v>126</v>
      </c>
      <c r="D43" s="17" t="s">
        <v>12</v>
      </c>
      <c r="E43" s="29">
        <v>10</v>
      </c>
      <c r="F43" s="16">
        <v>50</v>
      </c>
      <c r="G43" s="30">
        <v>4.2999999999999989</v>
      </c>
      <c r="H43" s="55">
        <v>3.95</v>
      </c>
      <c r="I43" s="14">
        <f t="shared" si="4"/>
        <v>1.8809523809523809</v>
      </c>
      <c r="J43" s="11">
        <f t="shared" si="5"/>
        <v>1.7173913043478264</v>
      </c>
      <c r="K43" s="11">
        <f t="shared" si="6"/>
        <v>1.5991902834008096</v>
      </c>
      <c r="L43" s="10">
        <f t="shared" si="7"/>
        <v>1.5192307692307692</v>
      </c>
      <c r="M43" s="12"/>
      <c r="N43" s="13"/>
      <c r="O43" s="13"/>
      <c r="P43" s="13"/>
      <c r="Q43" s="13"/>
      <c r="R43" s="13"/>
      <c r="S43" s="13"/>
    </row>
    <row r="44" spans="1:19" ht="42.75" customHeight="1" x14ac:dyDescent="0.3">
      <c r="A44" s="28">
        <v>70206</v>
      </c>
      <c r="B44" s="28" t="s">
        <v>88</v>
      </c>
      <c r="C44" s="17" t="s">
        <v>127</v>
      </c>
      <c r="D44" s="17" t="s">
        <v>12</v>
      </c>
      <c r="E44" s="29">
        <v>10</v>
      </c>
      <c r="F44" s="16">
        <v>50</v>
      </c>
      <c r="G44" s="30">
        <v>4.2999999999999989</v>
      </c>
      <c r="H44" s="55">
        <v>3.95</v>
      </c>
      <c r="I44" s="14">
        <f t="shared" si="4"/>
        <v>1.8809523809523809</v>
      </c>
      <c r="J44" s="11">
        <f t="shared" si="5"/>
        <v>1.7173913043478264</v>
      </c>
      <c r="K44" s="11">
        <f t="shared" si="6"/>
        <v>1.5991902834008096</v>
      </c>
      <c r="L44" s="10">
        <f t="shared" si="7"/>
        <v>1.5192307692307692</v>
      </c>
      <c r="M44" s="12"/>
      <c r="N44" s="13"/>
      <c r="O44" s="13"/>
      <c r="P44" s="13"/>
      <c r="Q44" s="13"/>
      <c r="R44" s="13"/>
      <c r="S44" s="13"/>
    </row>
    <row r="45" spans="1:19" ht="42.75" customHeight="1" x14ac:dyDescent="0.3">
      <c r="A45" s="28">
        <v>70073</v>
      </c>
      <c r="B45" s="28" t="s">
        <v>44</v>
      </c>
      <c r="C45" s="17" t="s">
        <v>103</v>
      </c>
      <c r="D45" s="17" t="s">
        <v>12</v>
      </c>
      <c r="E45" s="29">
        <v>5</v>
      </c>
      <c r="F45" s="16">
        <v>100</v>
      </c>
      <c r="G45" s="30">
        <v>6.1000000000000005</v>
      </c>
      <c r="H45" s="31">
        <v>6.1000000000000005</v>
      </c>
      <c r="I45" s="14">
        <f t="shared" si="4"/>
        <v>2.9047619047619051</v>
      </c>
      <c r="J45" s="11">
        <f t="shared" si="5"/>
        <v>2.6521739130434785</v>
      </c>
      <c r="K45" s="11">
        <f t="shared" si="6"/>
        <v>2.4696356275303644</v>
      </c>
      <c r="L45" s="10">
        <f t="shared" si="7"/>
        <v>2.3461538461538463</v>
      </c>
      <c r="M45" s="12"/>
      <c r="N45" s="13"/>
      <c r="O45" s="13"/>
      <c r="P45" s="13"/>
      <c r="Q45" s="13"/>
      <c r="R45" s="13"/>
      <c r="S45" s="13"/>
    </row>
    <row r="46" spans="1:19" ht="42.75" customHeight="1" x14ac:dyDescent="0.3">
      <c r="A46" s="28">
        <v>70073</v>
      </c>
      <c r="B46" s="28" t="s">
        <v>45</v>
      </c>
      <c r="C46" s="17" t="s">
        <v>103</v>
      </c>
      <c r="D46" s="17" t="s">
        <v>12</v>
      </c>
      <c r="E46" s="29">
        <v>5</v>
      </c>
      <c r="F46" s="16">
        <v>100</v>
      </c>
      <c r="G46" s="30">
        <v>6.5999999999999988</v>
      </c>
      <c r="H46" s="31">
        <v>6.5999999999999988</v>
      </c>
      <c r="I46" s="14">
        <f t="shared" si="4"/>
        <v>3.1428571428571423</v>
      </c>
      <c r="J46" s="11">
        <f t="shared" si="5"/>
        <v>2.8695652173913042</v>
      </c>
      <c r="K46" s="11">
        <f t="shared" si="6"/>
        <v>2.6720647773279347</v>
      </c>
      <c r="L46" s="10">
        <f t="shared" si="7"/>
        <v>2.5384615384615379</v>
      </c>
      <c r="M46" s="12"/>
      <c r="N46" s="13"/>
      <c r="O46" s="13"/>
      <c r="P46" s="13"/>
      <c r="Q46" s="13"/>
      <c r="R46" s="13"/>
      <c r="S46" s="13"/>
    </row>
    <row r="47" spans="1:19" ht="42.75" customHeight="1" x14ac:dyDescent="0.3">
      <c r="A47" s="28">
        <v>70035</v>
      </c>
      <c r="B47" s="28" t="s">
        <v>46</v>
      </c>
      <c r="C47" s="17" t="s">
        <v>128</v>
      </c>
      <c r="D47" s="17" t="s">
        <v>12</v>
      </c>
      <c r="E47" s="29">
        <v>10</v>
      </c>
      <c r="F47" s="16">
        <v>50</v>
      </c>
      <c r="G47" s="30">
        <v>6.6000000000000005</v>
      </c>
      <c r="H47" s="31">
        <v>6.6000000000000005</v>
      </c>
      <c r="I47" s="14">
        <f t="shared" si="4"/>
        <v>3.1428571428571428</v>
      </c>
      <c r="J47" s="11">
        <f t="shared" si="5"/>
        <v>2.8695652173913047</v>
      </c>
      <c r="K47" s="11">
        <f t="shared" si="6"/>
        <v>2.6720647773279351</v>
      </c>
      <c r="L47" s="10">
        <f t="shared" si="7"/>
        <v>2.5384615384615388</v>
      </c>
      <c r="M47" s="12"/>
      <c r="N47" s="13"/>
      <c r="O47" s="13"/>
      <c r="P47" s="13"/>
      <c r="Q47" s="13"/>
      <c r="R47" s="13"/>
      <c r="S47" s="13"/>
    </row>
    <row r="48" spans="1:19" ht="42.75" customHeight="1" x14ac:dyDescent="0.3">
      <c r="A48" s="28">
        <v>70172</v>
      </c>
      <c r="B48" s="28" t="s">
        <v>47</v>
      </c>
      <c r="C48" s="17" t="s">
        <v>129</v>
      </c>
      <c r="D48" s="17" t="s">
        <v>12</v>
      </c>
      <c r="E48" s="29">
        <v>10</v>
      </c>
      <c r="F48" s="16">
        <v>50</v>
      </c>
      <c r="G48" s="30">
        <v>8.5</v>
      </c>
      <c r="H48" s="31">
        <v>8.5</v>
      </c>
      <c r="I48" s="14">
        <f t="shared" si="4"/>
        <v>4.0476190476190474</v>
      </c>
      <c r="J48" s="11">
        <f t="shared" si="5"/>
        <v>3.6956521739130439</v>
      </c>
      <c r="K48" s="11">
        <f t="shared" si="6"/>
        <v>3.4412955465587043</v>
      </c>
      <c r="L48" s="10">
        <f t="shared" si="7"/>
        <v>3.2692307692307692</v>
      </c>
      <c r="M48" s="12"/>
      <c r="N48" s="13"/>
      <c r="O48" s="13"/>
      <c r="P48" s="13"/>
      <c r="Q48" s="13"/>
      <c r="R48" s="13"/>
      <c r="S48" s="13"/>
    </row>
    <row r="49" spans="1:19" ht="42.75" customHeight="1" x14ac:dyDescent="0.3">
      <c r="A49" s="28">
        <v>44988</v>
      </c>
      <c r="B49" s="28" t="s">
        <v>48</v>
      </c>
      <c r="C49" s="17" t="s">
        <v>130</v>
      </c>
      <c r="D49" s="17" t="s">
        <v>14</v>
      </c>
      <c r="E49" s="29">
        <v>10</v>
      </c>
      <c r="F49" s="16">
        <v>50</v>
      </c>
      <c r="G49" s="30">
        <v>4.2999999999999989</v>
      </c>
      <c r="H49" s="31">
        <v>4.3</v>
      </c>
      <c r="I49" s="14">
        <f t="shared" si="4"/>
        <v>2.0476190476190474</v>
      </c>
      <c r="J49" s="11">
        <f t="shared" si="5"/>
        <v>1.8695652173913044</v>
      </c>
      <c r="K49" s="11">
        <f t="shared" si="6"/>
        <v>1.7408906882591091</v>
      </c>
      <c r="L49" s="10">
        <f t="shared" si="7"/>
        <v>1.6538461538461537</v>
      </c>
      <c r="M49" s="12"/>
      <c r="N49" s="13"/>
      <c r="O49" s="13"/>
      <c r="P49" s="13"/>
      <c r="Q49" s="13"/>
      <c r="R49" s="13"/>
      <c r="S49" s="13"/>
    </row>
    <row r="50" spans="1:19" ht="42.75" customHeight="1" x14ac:dyDescent="0.3">
      <c r="A50" s="28">
        <v>70197</v>
      </c>
      <c r="B50" s="28" t="s">
        <v>49</v>
      </c>
      <c r="C50" s="17" t="s">
        <v>131</v>
      </c>
      <c r="D50" s="17" t="s">
        <v>12</v>
      </c>
      <c r="E50" s="29">
        <v>10</v>
      </c>
      <c r="F50" s="16">
        <v>50</v>
      </c>
      <c r="G50" s="30">
        <v>7</v>
      </c>
      <c r="H50" s="31">
        <v>7</v>
      </c>
      <c r="I50" s="14">
        <f t="shared" si="4"/>
        <v>3.333333333333333</v>
      </c>
      <c r="J50" s="11">
        <f t="shared" si="5"/>
        <v>3.0434782608695654</v>
      </c>
      <c r="K50" s="11">
        <f t="shared" si="6"/>
        <v>2.8340080971659916</v>
      </c>
      <c r="L50" s="10">
        <f t="shared" si="7"/>
        <v>2.6923076923076921</v>
      </c>
      <c r="M50" s="12"/>
      <c r="N50" s="13"/>
      <c r="O50" s="13"/>
      <c r="P50" s="13"/>
      <c r="Q50" s="13"/>
      <c r="R50" s="13"/>
      <c r="S50" s="13"/>
    </row>
    <row r="51" spans="1:19" ht="42.75" customHeight="1" x14ac:dyDescent="0.3">
      <c r="A51" s="28">
        <v>12683</v>
      </c>
      <c r="B51" s="28" t="s">
        <v>50</v>
      </c>
      <c r="C51" s="17" t="s">
        <v>132</v>
      </c>
      <c r="D51" s="17" t="s">
        <v>14</v>
      </c>
      <c r="E51" s="29">
        <v>10</v>
      </c>
      <c r="F51" s="16">
        <v>50</v>
      </c>
      <c r="G51" s="30">
        <v>4.5</v>
      </c>
      <c r="H51" s="31">
        <v>4.5</v>
      </c>
      <c r="I51" s="14">
        <f t="shared" si="4"/>
        <v>2.1428571428571428</v>
      </c>
      <c r="J51" s="11">
        <f t="shared" si="5"/>
        <v>1.956521739130435</v>
      </c>
      <c r="K51" s="11">
        <f t="shared" si="6"/>
        <v>1.8218623481781375</v>
      </c>
      <c r="L51" s="10">
        <f t="shared" si="7"/>
        <v>1.7307692307692306</v>
      </c>
      <c r="M51" s="12"/>
      <c r="N51" s="13"/>
      <c r="O51" s="13"/>
      <c r="P51" s="13"/>
      <c r="Q51" s="13"/>
      <c r="R51" s="13"/>
      <c r="S51" s="13"/>
    </row>
    <row r="52" spans="1:19" ht="42.75" customHeight="1" x14ac:dyDescent="0.3">
      <c r="A52" s="28">
        <v>70011</v>
      </c>
      <c r="B52" s="28" t="s">
        <v>51</v>
      </c>
      <c r="C52" s="17" t="s">
        <v>133</v>
      </c>
      <c r="D52" s="17" t="s">
        <v>12</v>
      </c>
      <c r="E52" s="29">
        <v>10</v>
      </c>
      <c r="F52" s="16">
        <v>25</v>
      </c>
      <c r="G52" s="30">
        <v>9.15</v>
      </c>
      <c r="H52" s="31">
        <v>9.15</v>
      </c>
      <c r="I52" s="14">
        <f t="shared" si="4"/>
        <v>4.3571428571428568</v>
      </c>
      <c r="J52" s="11">
        <f t="shared" si="5"/>
        <v>3.9782608695652177</v>
      </c>
      <c r="K52" s="11">
        <f t="shared" si="6"/>
        <v>3.7044534412955463</v>
      </c>
      <c r="L52" s="10">
        <f t="shared" si="7"/>
        <v>3.5192307692307692</v>
      </c>
      <c r="M52" s="15"/>
      <c r="N52" s="15"/>
      <c r="O52" s="15"/>
      <c r="P52" s="15"/>
      <c r="Q52" s="15"/>
      <c r="R52" s="15"/>
      <c r="S52" s="15"/>
    </row>
    <row r="53" spans="1:19" ht="42.75" customHeight="1" x14ac:dyDescent="0.3">
      <c r="A53" s="28">
        <v>70054</v>
      </c>
      <c r="B53" s="28" t="s">
        <v>52</v>
      </c>
      <c r="C53" s="17" t="s">
        <v>134</v>
      </c>
      <c r="D53" s="17" t="s">
        <v>12</v>
      </c>
      <c r="E53" s="29">
        <v>2</v>
      </c>
      <c r="F53" s="16">
        <v>230</v>
      </c>
      <c r="G53" s="30">
        <v>42.5</v>
      </c>
      <c r="H53" s="31">
        <v>42.5</v>
      </c>
      <c r="I53" s="14">
        <f t="shared" si="4"/>
        <v>20.238095238095237</v>
      </c>
      <c r="J53" s="11">
        <f t="shared" si="5"/>
        <v>18.478260869565219</v>
      </c>
      <c r="K53" s="11">
        <f t="shared" si="6"/>
        <v>17.20647773279352</v>
      </c>
      <c r="L53" s="10">
        <f t="shared" si="7"/>
        <v>16.346153846153847</v>
      </c>
      <c r="M53" s="12"/>
      <c r="N53" s="13"/>
      <c r="O53" s="13"/>
      <c r="P53" s="13"/>
      <c r="Q53" s="13"/>
      <c r="R53" s="13"/>
      <c r="S53" s="13"/>
    </row>
    <row r="54" spans="1:19" ht="42.75" customHeight="1" x14ac:dyDescent="0.3">
      <c r="A54" s="28">
        <v>70228</v>
      </c>
      <c r="B54" s="28" t="s">
        <v>87</v>
      </c>
      <c r="C54" s="17" t="s">
        <v>134</v>
      </c>
      <c r="D54" s="17" t="s">
        <v>12</v>
      </c>
      <c r="E54" s="29">
        <v>10</v>
      </c>
      <c r="F54" s="16">
        <v>25</v>
      </c>
      <c r="G54" s="30">
        <v>7</v>
      </c>
      <c r="H54" s="31">
        <v>7</v>
      </c>
      <c r="I54" s="14">
        <f t="shared" si="4"/>
        <v>3.333333333333333</v>
      </c>
      <c r="J54" s="11">
        <f t="shared" si="5"/>
        <v>3.0434782608695654</v>
      </c>
      <c r="K54" s="11">
        <f t="shared" si="6"/>
        <v>2.8340080971659916</v>
      </c>
      <c r="L54" s="10">
        <f t="shared" si="7"/>
        <v>2.6923076923076921</v>
      </c>
      <c r="M54" s="12"/>
      <c r="N54" s="13"/>
      <c r="O54" s="13"/>
      <c r="P54" s="13"/>
      <c r="Q54" s="13"/>
      <c r="R54" s="13"/>
      <c r="S54" s="13"/>
    </row>
    <row r="55" spans="1:19" ht="42.75" customHeight="1" x14ac:dyDescent="0.3">
      <c r="A55" s="28">
        <v>70154</v>
      </c>
      <c r="B55" s="28" t="s">
        <v>53</v>
      </c>
      <c r="C55" s="17" t="s">
        <v>135</v>
      </c>
      <c r="D55" s="17" t="s">
        <v>12</v>
      </c>
      <c r="E55" s="29">
        <v>10</v>
      </c>
      <c r="F55" s="16">
        <v>25</v>
      </c>
      <c r="G55" s="30">
        <v>4.2999999999999989</v>
      </c>
      <c r="H55" s="31">
        <v>4.2999999999999989</v>
      </c>
      <c r="I55" s="14">
        <f t="shared" si="4"/>
        <v>2.047619047619047</v>
      </c>
      <c r="J55" s="11">
        <f t="shared" si="5"/>
        <v>1.869565217391304</v>
      </c>
      <c r="K55" s="11">
        <f t="shared" si="6"/>
        <v>1.7408906882591086</v>
      </c>
      <c r="L55" s="10">
        <f t="shared" si="7"/>
        <v>1.6538461538461533</v>
      </c>
      <c r="M55" s="12"/>
      <c r="N55" s="13"/>
      <c r="O55" s="13"/>
      <c r="P55" s="13"/>
      <c r="Q55" s="13"/>
      <c r="R55" s="13"/>
      <c r="S55" s="13"/>
    </row>
    <row r="56" spans="1:19" ht="42.75" customHeight="1" x14ac:dyDescent="0.3">
      <c r="A56" s="28">
        <v>34313</v>
      </c>
      <c r="B56" s="28" t="s">
        <v>54</v>
      </c>
      <c r="C56" s="17" t="s">
        <v>119</v>
      </c>
      <c r="D56" s="17" t="s">
        <v>14</v>
      </c>
      <c r="E56" s="29">
        <v>5</v>
      </c>
      <c r="F56" s="16">
        <v>100</v>
      </c>
      <c r="G56" s="30">
        <v>5.15</v>
      </c>
      <c r="H56" s="31">
        <v>5.15</v>
      </c>
      <c r="I56" s="14">
        <f t="shared" si="4"/>
        <v>2.4523809523809526</v>
      </c>
      <c r="J56" s="11">
        <f t="shared" si="5"/>
        <v>2.2391304347826089</v>
      </c>
      <c r="K56" s="11">
        <f t="shared" si="6"/>
        <v>2.0850202429149798</v>
      </c>
      <c r="L56" s="10">
        <f t="shared" si="7"/>
        <v>1.9807692307692308</v>
      </c>
      <c r="M56" s="12"/>
      <c r="N56" s="13"/>
      <c r="O56" s="13"/>
      <c r="P56" s="13"/>
      <c r="Q56" s="13"/>
      <c r="R56" s="13"/>
      <c r="S56" s="13"/>
    </row>
    <row r="57" spans="1:19" ht="42.75" customHeight="1" x14ac:dyDescent="0.3">
      <c r="A57" s="28">
        <v>70151</v>
      </c>
      <c r="B57" s="28" t="s">
        <v>55</v>
      </c>
      <c r="C57" s="17" t="s">
        <v>136</v>
      </c>
      <c r="D57" s="17" t="s">
        <v>12</v>
      </c>
      <c r="E57" s="29">
        <v>10</v>
      </c>
      <c r="F57" s="16">
        <v>50</v>
      </c>
      <c r="G57" s="30">
        <v>10</v>
      </c>
      <c r="H57" s="31">
        <v>10</v>
      </c>
      <c r="I57" s="14">
        <f t="shared" si="4"/>
        <v>4.7619047619047619</v>
      </c>
      <c r="J57" s="11">
        <f t="shared" si="5"/>
        <v>4.3478260869565224</v>
      </c>
      <c r="K57" s="11">
        <f t="shared" si="6"/>
        <v>4.048582995951417</v>
      </c>
      <c r="L57" s="10">
        <f t="shared" si="7"/>
        <v>3.8461538461538458</v>
      </c>
      <c r="M57" s="12"/>
      <c r="N57" s="13"/>
      <c r="O57" s="13"/>
      <c r="P57" s="13"/>
      <c r="Q57" s="13"/>
      <c r="R57" s="13"/>
      <c r="S57" s="13"/>
    </row>
    <row r="58" spans="1:19" ht="42.75" customHeight="1" x14ac:dyDescent="0.3">
      <c r="A58" s="28">
        <v>70153</v>
      </c>
      <c r="B58" s="28" t="s">
        <v>56</v>
      </c>
      <c r="C58" s="17" t="s">
        <v>137</v>
      </c>
      <c r="D58" s="17" t="s">
        <v>12</v>
      </c>
      <c r="E58" s="29">
        <v>10</v>
      </c>
      <c r="F58" s="16">
        <v>50</v>
      </c>
      <c r="G58" s="30">
        <v>7</v>
      </c>
      <c r="H58" s="31">
        <v>7</v>
      </c>
      <c r="I58" s="14">
        <f t="shared" si="4"/>
        <v>3.333333333333333</v>
      </c>
      <c r="J58" s="11">
        <f t="shared" si="5"/>
        <v>3.0434782608695654</v>
      </c>
      <c r="K58" s="11">
        <f t="shared" si="6"/>
        <v>2.8340080971659916</v>
      </c>
      <c r="L58" s="10">
        <f t="shared" si="7"/>
        <v>2.6923076923076921</v>
      </c>
      <c r="M58" s="12"/>
      <c r="N58" s="13"/>
      <c r="O58" s="13"/>
      <c r="P58" s="13"/>
      <c r="Q58" s="13"/>
      <c r="R58" s="13"/>
      <c r="S58" s="13"/>
    </row>
    <row r="59" spans="1:19" ht="42.75" customHeight="1" x14ac:dyDescent="0.3">
      <c r="A59" s="28">
        <v>41191</v>
      </c>
      <c r="B59" s="28" t="s">
        <v>58</v>
      </c>
      <c r="C59" s="17" t="s">
        <v>138</v>
      </c>
      <c r="D59" s="17" t="s">
        <v>14</v>
      </c>
      <c r="E59" s="29">
        <v>10</v>
      </c>
      <c r="F59" s="16">
        <v>50</v>
      </c>
      <c r="G59" s="30">
        <v>5.8</v>
      </c>
      <c r="H59" s="31">
        <v>5.8</v>
      </c>
      <c r="I59" s="14">
        <f t="shared" si="4"/>
        <v>2.7619047619047619</v>
      </c>
      <c r="J59" s="11">
        <f t="shared" si="5"/>
        <v>2.5217391304347827</v>
      </c>
      <c r="K59" s="11">
        <f t="shared" si="6"/>
        <v>2.3481781376518218</v>
      </c>
      <c r="L59" s="10">
        <f t="shared" si="7"/>
        <v>2.2307692307692308</v>
      </c>
      <c r="M59" s="12"/>
      <c r="N59" s="13"/>
      <c r="O59" s="13"/>
      <c r="P59" s="13"/>
      <c r="Q59" s="13"/>
      <c r="R59" s="13"/>
      <c r="S59" s="13"/>
    </row>
    <row r="60" spans="1:19" ht="42.75" customHeight="1" x14ac:dyDescent="0.3">
      <c r="A60" s="28">
        <v>41200</v>
      </c>
      <c r="B60" s="28" t="s">
        <v>59</v>
      </c>
      <c r="C60" s="17" t="s">
        <v>138</v>
      </c>
      <c r="D60" s="17" t="s">
        <v>14</v>
      </c>
      <c r="E60" s="29">
        <v>10</v>
      </c>
      <c r="F60" s="16">
        <v>50</v>
      </c>
      <c r="G60" s="30">
        <v>6</v>
      </c>
      <c r="H60" s="31">
        <v>6</v>
      </c>
      <c r="I60" s="14">
        <f t="shared" si="4"/>
        <v>2.8571428571428572</v>
      </c>
      <c r="J60" s="11">
        <f t="shared" si="5"/>
        <v>2.6086956521739131</v>
      </c>
      <c r="K60" s="11">
        <f t="shared" si="6"/>
        <v>2.42914979757085</v>
      </c>
      <c r="L60" s="10">
        <f t="shared" si="7"/>
        <v>2.3076923076923075</v>
      </c>
      <c r="M60" s="12"/>
      <c r="N60" s="13"/>
      <c r="O60" s="13"/>
      <c r="P60" s="13"/>
      <c r="Q60" s="13"/>
      <c r="R60" s="13"/>
      <c r="S60" s="13"/>
    </row>
    <row r="61" spans="1:19" ht="42.75" customHeight="1" x14ac:dyDescent="0.3">
      <c r="A61" s="28">
        <v>37409</v>
      </c>
      <c r="B61" s="28" t="s">
        <v>60</v>
      </c>
      <c r="C61" s="17" t="s">
        <v>139</v>
      </c>
      <c r="D61" s="17" t="s">
        <v>12</v>
      </c>
      <c r="E61" s="29">
        <v>5</v>
      </c>
      <c r="F61" s="16">
        <v>100</v>
      </c>
      <c r="G61" s="30">
        <v>8.1</v>
      </c>
      <c r="H61" s="31">
        <v>8.1</v>
      </c>
      <c r="I61" s="14">
        <f t="shared" si="4"/>
        <v>3.8571428571428568</v>
      </c>
      <c r="J61" s="11">
        <f t="shared" si="5"/>
        <v>3.5217391304347827</v>
      </c>
      <c r="K61" s="11">
        <f t="shared" si="6"/>
        <v>3.2793522267206474</v>
      </c>
      <c r="L61" s="10">
        <f t="shared" si="7"/>
        <v>3.115384615384615</v>
      </c>
      <c r="M61" s="12"/>
      <c r="N61" s="13"/>
      <c r="O61" s="13"/>
      <c r="P61" s="13"/>
      <c r="Q61" s="13"/>
      <c r="R61" s="13"/>
      <c r="S61" s="13"/>
    </row>
    <row r="62" spans="1:19" ht="42.75" customHeight="1" x14ac:dyDescent="0.3">
      <c r="A62" s="28">
        <v>70196</v>
      </c>
      <c r="B62" s="28" t="s">
        <v>61</v>
      </c>
      <c r="C62" s="17" t="s">
        <v>140</v>
      </c>
      <c r="D62" s="17" t="s">
        <v>12</v>
      </c>
      <c r="E62" s="29">
        <v>10</v>
      </c>
      <c r="F62" s="16">
        <v>25</v>
      </c>
      <c r="G62" s="30">
        <v>8.5</v>
      </c>
      <c r="H62" s="31">
        <v>8.5</v>
      </c>
      <c r="I62" s="14">
        <f t="shared" si="4"/>
        <v>4.0476190476190474</v>
      </c>
      <c r="J62" s="11">
        <f t="shared" si="5"/>
        <v>3.6956521739130439</v>
      </c>
      <c r="K62" s="11">
        <f t="shared" si="6"/>
        <v>3.4412955465587043</v>
      </c>
      <c r="L62" s="10">
        <f t="shared" si="7"/>
        <v>3.2692307692307692</v>
      </c>
      <c r="M62" s="12"/>
      <c r="N62" s="13"/>
      <c r="O62" s="13"/>
      <c r="P62" s="13"/>
      <c r="Q62" s="13"/>
      <c r="R62" s="13"/>
      <c r="S62" s="13"/>
    </row>
    <row r="63" spans="1:19" ht="42.75" customHeight="1" x14ac:dyDescent="0.3">
      <c r="A63" s="28">
        <v>70196</v>
      </c>
      <c r="B63" s="28" t="s">
        <v>62</v>
      </c>
      <c r="C63" s="17" t="s">
        <v>140</v>
      </c>
      <c r="D63" s="17" t="s">
        <v>12</v>
      </c>
      <c r="E63" s="29">
        <v>10</v>
      </c>
      <c r="F63" s="16">
        <v>25</v>
      </c>
      <c r="G63" s="30">
        <v>9</v>
      </c>
      <c r="H63" s="31">
        <v>9</v>
      </c>
      <c r="I63" s="14">
        <f t="shared" si="4"/>
        <v>4.2857142857142856</v>
      </c>
      <c r="J63" s="11">
        <f t="shared" si="5"/>
        <v>3.9130434782608701</v>
      </c>
      <c r="K63" s="11">
        <f t="shared" si="6"/>
        <v>3.6437246963562751</v>
      </c>
      <c r="L63" s="10">
        <f t="shared" si="7"/>
        <v>3.4615384615384612</v>
      </c>
      <c r="M63" s="12"/>
      <c r="N63" s="13"/>
      <c r="O63" s="13"/>
      <c r="P63" s="13"/>
      <c r="Q63" s="13"/>
      <c r="R63" s="13"/>
      <c r="S63" s="13"/>
    </row>
    <row r="64" spans="1:19" ht="42.75" customHeight="1" x14ac:dyDescent="0.3">
      <c r="A64" s="28">
        <v>41195</v>
      </c>
      <c r="B64" s="28" t="s">
        <v>63</v>
      </c>
      <c r="C64" s="17" t="s">
        <v>141</v>
      </c>
      <c r="D64" s="17" t="s">
        <v>12</v>
      </c>
      <c r="E64" s="29">
        <v>10</v>
      </c>
      <c r="F64" s="16">
        <v>25</v>
      </c>
      <c r="G64" s="30">
        <v>9</v>
      </c>
      <c r="H64" s="31">
        <v>9</v>
      </c>
      <c r="I64" s="14">
        <f t="shared" si="4"/>
        <v>4.2857142857142856</v>
      </c>
      <c r="J64" s="11">
        <f t="shared" si="5"/>
        <v>3.9130434782608701</v>
      </c>
      <c r="K64" s="11">
        <f t="shared" si="6"/>
        <v>3.6437246963562751</v>
      </c>
      <c r="L64" s="10">
        <f t="shared" si="7"/>
        <v>3.4615384615384612</v>
      </c>
      <c r="M64" s="12"/>
      <c r="N64" s="13"/>
      <c r="O64" s="13"/>
      <c r="P64" s="13"/>
      <c r="Q64" s="13"/>
      <c r="R64" s="13"/>
      <c r="S64" s="13"/>
    </row>
    <row r="65" spans="1:19" ht="42.75" customHeight="1" x14ac:dyDescent="0.3">
      <c r="A65" s="28">
        <v>49172</v>
      </c>
      <c r="B65" s="28" t="s">
        <v>64</v>
      </c>
      <c r="C65" s="17" t="s">
        <v>142</v>
      </c>
      <c r="D65" s="17" t="s">
        <v>14</v>
      </c>
      <c r="E65" s="29">
        <v>10</v>
      </c>
      <c r="F65" s="16">
        <v>25</v>
      </c>
      <c r="G65" s="30">
        <v>9.5</v>
      </c>
      <c r="H65" s="55">
        <v>9.9</v>
      </c>
      <c r="I65" s="14">
        <f t="shared" si="4"/>
        <v>4.7142857142857144</v>
      </c>
      <c r="J65" s="11">
        <f t="shared" si="5"/>
        <v>4.304347826086957</v>
      </c>
      <c r="K65" s="11">
        <f t="shared" si="6"/>
        <v>4.0080971659919022</v>
      </c>
      <c r="L65" s="10">
        <f t="shared" si="7"/>
        <v>3.8076923076923075</v>
      </c>
      <c r="M65" s="12"/>
      <c r="N65" s="13"/>
      <c r="O65" s="13"/>
      <c r="P65" s="13"/>
      <c r="Q65" s="13"/>
      <c r="R65" s="13"/>
      <c r="S65" s="13"/>
    </row>
    <row r="66" spans="1:19" ht="42.75" customHeight="1" x14ac:dyDescent="0.3">
      <c r="A66" s="28">
        <v>50651</v>
      </c>
      <c r="B66" s="28" t="s">
        <v>65</v>
      </c>
      <c r="C66" s="17" t="s">
        <v>143</v>
      </c>
      <c r="D66" s="17" t="s">
        <v>12</v>
      </c>
      <c r="E66" s="29">
        <v>10</v>
      </c>
      <c r="F66" s="16">
        <v>50</v>
      </c>
      <c r="G66" s="30">
        <v>6</v>
      </c>
      <c r="H66" s="31">
        <v>6</v>
      </c>
      <c r="I66" s="14">
        <f t="shared" si="4"/>
        <v>2.8571428571428572</v>
      </c>
      <c r="J66" s="11">
        <f t="shared" si="5"/>
        <v>2.6086956521739131</v>
      </c>
      <c r="K66" s="11">
        <f t="shared" si="6"/>
        <v>2.42914979757085</v>
      </c>
      <c r="L66" s="10">
        <f t="shared" si="7"/>
        <v>2.3076923076923075</v>
      </c>
      <c r="M66" s="12"/>
      <c r="N66" s="13"/>
      <c r="O66" s="13"/>
      <c r="P66" s="13"/>
      <c r="Q66" s="13"/>
      <c r="R66" s="13"/>
      <c r="S66" s="13"/>
    </row>
    <row r="67" spans="1:19" ht="42.75" customHeight="1" x14ac:dyDescent="0.3">
      <c r="A67" s="28">
        <v>70087</v>
      </c>
      <c r="B67" s="28" t="s">
        <v>66</v>
      </c>
      <c r="C67" s="17" t="s">
        <v>102</v>
      </c>
      <c r="D67" s="17" t="s">
        <v>12</v>
      </c>
      <c r="E67" s="29">
        <v>10</v>
      </c>
      <c r="F67" s="16">
        <v>50</v>
      </c>
      <c r="G67" s="30">
        <v>7</v>
      </c>
      <c r="H67" s="31">
        <v>7</v>
      </c>
      <c r="I67" s="14">
        <f t="shared" si="4"/>
        <v>3.333333333333333</v>
      </c>
      <c r="J67" s="11">
        <f t="shared" si="5"/>
        <v>3.0434782608695654</v>
      </c>
      <c r="K67" s="11">
        <f t="shared" si="6"/>
        <v>2.8340080971659916</v>
      </c>
      <c r="L67" s="10">
        <f t="shared" si="7"/>
        <v>2.6923076923076921</v>
      </c>
      <c r="M67" s="12"/>
      <c r="N67" s="13"/>
      <c r="O67" s="13"/>
      <c r="P67" s="13"/>
      <c r="Q67" s="13"/>
      <c r="R67" s="13"/>
      <c r="S67" s="13"/>
    </row>
    <row r="68" spans="1:19" ht="42.75" customHeight="1" x14ac:dyDescent="0.3">
      <c r="A68" s="28">
        <v>12924</v>
      </c>
      <c r="B68" s="28" t="s">
        <v>67</v>
      </c>
      <c r="C68" s="17" t="s">
        <v>144</v>
      </c>
      <c r="D68" s="17" t="s">
        <v>14</v>
      </c>
      <c r="E68" s="29">
        <v>10</v>
      </c>
      <c r="F68" s="16">
        <v>50</v>
      </c>
      <c r="G68" s="30">
        <v>4.3000000000000016</v>
      </c>
      <c r="H68" s="31">
        <v>4.3000000000000016</v>
      </c>
      <c r="I68" s="14">
        <f t="shared" si="4"/>
        <v>2.0476190476190483</v>
      </c>
      <c r="J68" s="11">
        <f t="shared" si="5"/>
        <v>1.8695652173913051</v>
      </c>
      <c r="K68" s="11">
        <f t="shared" si="6"/>
        <v>1.7408906882591098</v>
      </c>
      <c r="L68" s="10">
        <f t="shared" si="7"/>
        <v>1.6538461538461544</v>
      </c>
      <c r="M68" s="12"/>
      <c r="N68" s="13"/>
      <c r="O68" s="13"/>
      <c r="P68" s="13"/>
      <c r="Q68" s="13"/>
      <c r="R68" s="13"/>
      <c r="S68" s="13"/>
    </row>
    <row r="69" spans="1:19" ht="42.75" customHeight="1" x14ac:dyDescent="0.3">
      <c r="A69" s="28">
        <v>12855</v>
      </c>
      <c r="B69" s="28" t="s">
        <v>68</v>
      </c>
      <c r="C69" s="17" t="s">
        <v>145</v>
      </c>
      <c r="D69" s="17" t="s">
        <v>14</v>
      </c>
      <c r="E69" s="29">
        <v>10</v>
      </c>
      <c r="F69" s="16">
        <v>50</v>
      </c>
      <c r="G69" s="30">
        <v>4.3000000000000007</v>
      </c>
      <c r="H69" s="31">
        <v>4.3000000000000007</v>
      </c>
      <c r="I69" s="14">
        <f t="shared" si="4"/>
        <v>2.0476190476190479</v>
      </c>
      <c r="J69" s="11">
        <f t="shared" si="5"/>
        <v>1.8695652173913049</v>
      </c>
      <c r="K69" s="11">
        <f t="shared" si="6"/>
        <v>1.7408906882591095</v>
      </c>
      <c r="L69" s="10">
        <f t="shared" si="7"/>
        <v>1.653846153846154</v>
      </c>
      <c r="M69" s="12"/>
      <c r="N69" s="13"/>
      <c r="O69" s="13"/>
      <c r="P69" s="13"/>
      <c r="Q69" s="13"/>
      <c r="R69" s="13"/>
      <c r="S69" s="13"/>
    </row>
    <row r="70" spans="1:19" ht="42.75" customHeight="1" x14ac:dyDescent="0.3">
      <c r="A70" s="28">
        <v>53231</v>
      </c>
      <c r="B70" s="28" t="s">
        <v>69</v>
      </c>
      <c r="C70" s="17" t="s">
        <v>102</v>
      </c>
      <c r="D70" s="17" t="s">
        <v>12</v>
      </c>
      <c r="E70" s="29">
        <v>10</v>
      </c>
      <c r="F70" s="16">
        <v>50</v>
      </c>
      <c r="G70" s="30">
        <v>3.5</v>
      </c>
      <c r="H70" s="31">
        <v>3.5</v>
      </c>
      <c r="I70" s="14">
        <f t="shared" si="4"/>
        <v>1.6666666666666665</v>
      </c>
      <c r="J70" s="11">
        <f t="shared" si="5"/>
        <v>1.5217391304347827</v>
      </c>
      <c r="K70" s="11">
        <f t="shared" si="6"/>
        <v>1.4170040485829958</v>
      </c>
      <c r="L70" s="10">
        <f t="shared" si="7"/>
        <v>1.346153846153846</v>
      </c>
      <c r="M70" s="15"/>
      <c r="N70" s="15"/>
      <c r="O70" s="15"/>
      <c r="P70" s="15"/>
      <c r="Q70" s="15"/>
      <c r="R70" s="15"/>
      <c r="S70" s="15"/>
    </row>
    <row r="71" spans="1:19" ht="42.75" customHeight="1" x14ac:dyDescent="0.3">
      <c r="A71" s="28">
        <v>70214</v>
      </c>
      <c r="B71" s="28" t="s">
        <v>89</v>
      </c>
      <c r="C71" s="17" t="s">
        <v>146</v>
      </c>
      <c r="D71" s="17" t="s">
        <v>12</v>
      </c>
      <c r="E71" s="29">
        <v>10</v>
      </c>
      <c r="F71" s="16">
        <v>50</v>
      </c>
      <c r="G71" s="30">
        <v>10.5</v>
      </c>
      <c r="H71" s="31">
        <v>10.5</v>
      </c>
      <c r="I71" s="14">
        <f t="shared" si="4"/>
        <v>5</v>
      </c>
      <c r="J71" s="11">
        <f t="shared" si="5"/>
        <v>4.5652173913043486</v>
      </c>
      <c r="K71" s="11">
        <f t="shared" si="6"/>
        <v>4.2510121457489873</v>
      </c>
      <c r="L71" s="10">
        <f t="shared" si="7"/>
        <v>4.0384615384615383</v>
      </c>
      <c r="M71" s="15"/>
      <c r="N71" s="15"/>
      <c r="O71" s="15"/>
      <c r="P71" s="15"/>
      <c r="Q71" s="15"/>
      <c r="R71" s="15"/>
      <c r="S71" s="15"/>
    </row>
    <row r="72" spans="1:19" ht="42.75" customHeight="1" x14ac:dyDescent="0.3">
      <c r="A72" s="28">
        <v>70207</v>
      </c>
      <c r="B72" s="28" t="s">
        <v>90</v>
      </c>
      <c r="C72" s="17" t="s">
        <v>147</v>
      </c>
      <c r="D72" s="17" t="s">
        <v>12</v>
      </c>
      <c r="E72" s="29">
        <v>10</v>
      </c>
      <c r="F72" s="16">
        <v>25</v>
      </c>
      <c r="G72" s="30">
        <v>30</v>
      </c>
      <c r="H72" s="31">
        <v>30</v>
      </c>
      <c r="I72" s="14">
        <f t="shared" si="4"/>
        <v>14.285714285714285</v>
      </c>
      <c r="J72" s="11">
        <f t="shared" si="5"/>
        <v>13.043478260869566</v>
      </c>
      <c r="K72" s="11">
        <f t="shared" si="6"/>
        <v>12.145748987854249</v>
      </c>
      <c r="L72" s="10">
        <f t="shared" si="7"/>
        <v>11.538461538461538</v>
      </c>
      <c r="M72" s="12"/>
      <c r="N72" s="13"/>
      <c r="O72" s="13"/>
      <c r="P72" s="13"/>
      <c r="Q72" s="13"/>
      <c r="R72" s="13"/>
      <c r="S72" s="13"/>
    </row>
    <row r="73" spans="1:19" ht="42.75" customHeight="1" x14ac:dyDescent="0.3">
      <c r="A73" s="28">
        <v>31484</v>
      </c>
      <c r="B73" s="28" t="s">
        <v>70</v>
      </c>
      <c r="C73" s="17" t="s">
        <v>148</v>
      </c>
      <c r="D73" s="17" t="s">
        <v>14</v>
      </c>
      <c r="E73" s="29">
        <v>10</v>
      </c>
      <c r="F73" s="16">
        <v>50</v>
      </c>
      <c r="G73" s="30">
        <v>5.3999999999999995</v>
      </c>
      <c r="H73" s="31">
        <v>5.4</v>
      </c>
      <c r="I73" s="14">
        <f t="shared" ref="I73" si="8">H73/$I$2</f>
        <v>2.5714285714285716</v>
      </c>
      <c r="J73" s="11">
        <f t="shared" ref="J73" si="9">H73/$J$2</f>
        <v>2.347826086956522</v>
      </c>
      <c r="K73" s="11">
        <f t="shared" ref="K73" si="10">H73/$K$2</f>
        <v>2.1862348178137649</v>
      </c>
      <c r="L73" s="10">
        <f t="shared" ref="L73" si="11">H73/$L$2</f>
        <v>2.0769230769230771</v>
      </c>
      <c r="M73" s="12"/>
      <c r="N73" s="13"/>
      <c r="O73" s="13"/>
      <c r="P73" s="13"/>
      <c r="Q73" s="13"/>
      <c r="R73" s="13"/>
      <c r="S73" s="13"/>
    </row>
    <row r="74" spans="1:19" ht="42.75" customHeight="1" x14ac:dyDescent="0.3">
      <c r="A74" s="28">
        <v>70189</v>
      </c>
      <c r="B74" s="28" t="s">
        <v>72</v>
      </c>
      <c r="C74" s="17" t="s">
        <v>149</v>
      </c>
      <c r="D74" s="17" t="s">
        <v>12</v>
      </c>
      <c r="E74" s="29">
        <v>5</v>
      </c>
      <c r="F74" s="16">
        <v>100</v>
      </c>
      <c r="G74" s="30">
        <v>6</v>
      </c>
      <c r="H74" s="31">
        <v>6</v>
      </c>
      <c r="I74" s="14">
        <f t="shared" si="4"/>
        <v>2.8571428571428572</v>
      </c>
      <c r="J74" s="11">
        <f t="shared" si="5"/>
        <v>2.6086956521739131</v>
      </c>
      <c r="K74" s="11">
        <f t="shared" si="6"/>
        <v>2.42914979757085</v>
      </c>
      <c r="L74" s="10">
        <f t="shared" si="7"/>
        <v>2.3076923076923075</v>
      </c>
      <c r="M74" s="12"/>
      <c r="N74" s="13"/>
      <c r="O74" s="13"/>
      <c r="P74" s="13"/>
      <c r="Q74" s="13"/>
      <c r="R74" s="13"/>
      <c r="S74" s="13"/>
    </row>
    <row r="75" spans="1:19" ht="42.75" customHeight="1" x14ac:dyDescent="0.3">
      <c r="A75" s="28">
        <v>70239</v>
      </c>
      <c r="B75" s="28" t="s">
        <v>150</v>
      </c>
      <c r="C75" s="17" t="s">
        <v>149</v>
      </c>
      <c r="D75" s="17" t="s">
        <v>22</v>
      </c>
      <c r="E75" s="29">
        <v>5</v>
      </c>
      <c r="F75" s="16">
        <v>100</v>
      </c>
      <c r="G75" s="30">
        <v>6</v>
      </c>
      <c r="H75" s="31">
        <v>6</v>
      </c>
      <c r="I75" s="14">
        <f t="shared" si="4"/>
        <v>2.8571428571428572</v>
      </c>
      <c r="J75" s="11">
        <f t="shared" si="5"/>
        <v>2.6086956521739131</v>
      </c>
      <c r="K75" s="11">
        <f t="shared" si="6"/>
        <v>2.42914979757085</v>
      </c>
      <c r="L75" s="10">
        <f t="shared" si="7"/>
        <v>2.3076923076923075</v>
      </c>
      <c r="M75" s="12"/>
      <c r="N75" s="13"/>
      <c r="O75" s="13"/>
      <c r="P75" s="13"/>
      <c r="Q75" s="13"/>
      <c r="R75" s="13"/>
      <c r="S75" s="13"/>
    </row>
    <row r="76" spans="1:19" ht="42.75" customHeight="1" x14ac:dyDescent="0.3">
      <c r="A76" s="28">
        <v>14915</v>
      </c>
      <c r="B76" s="28" t="s">
        <v>71</v>
      </c>
      <c r="C76" s="17" t="s">
        <v>145</v>
      </c>
      <c r="D76" s="17" t="s">
        <v>14</v>
      </c>
      <c r="E76" s="29">
        <v>10</v>
      </c>
      <c r="F76" s="16">
        <v>50</v>
      </c>
      <c r="G76" s="30">
        <v>4.2999999999999989</v>
      </c>
      <c r="H76" s="31">
        <v>4.2999999999999989</v>
      </c>
      <c r="I76" s="14">
        <f t="shared" si="4"/>
        <v>2.047619047619047</v>
      </c>
      <c r="J76" s="11">
        <f t="shared" si="5"/>
        <v>1.869565217391304</v>
      </c>
      <c r="K76" s="11">
        <f t="shared" si="6"/>
        <v>1.7408906882591086</v>
      </c>
      <c r="L76" s="10">
        <f t="shared" si="7"/>
        <v>1.6538461538461533</v>
      </c>
      <c r="M76" s="12"/>
      <c r="N76" s="13"/>
      <c r="O76" s="13"/>
      <c r="P76" s="13"/>
      <c r="Q76" s="13"/>
      <c r="R76" s="13"/>
      <c r="S76" s="13"/>
    </row>
    <row r="77" spans="1:19" ht="42.75" customHeight="1" x14ac:dyDescent="0.3">
      <c r="A77" s="28">
        <v>49183</v>
      </c>
      <c r="B77" s="28" t="s">
        <v>73</v>
      </c>
      <c r="C77" s="17" t="s">
        <v>151</v>
      </c>
      <c r="D77" s="17" t="s">
        <v>14</v>
      </c>
      <c r="E77" s="29">
        <v>10</v>
      </c>
      <c r="F77" s="16">
        <v>50</v>
      </c>
      <c r="G77" s="30">
        <v>4.5</v>
      </c>
      <c r="H77" s="31">
        <v>4.5</v>
      </c>
      <c r="I77" s="14">
        <f t="shared" si="4"/>
        <v>2.1428571428571428</v>
      </c>
      <c r="J77" s="11">
        <f t="shared" si="5"/>
        <v>1.956521739130435</v>
      </c>
      <c r="K77" s="11">
        <f t="shared" si="6"/>
        <v>1.8218623481781375</v>
      </c>
      <c r="L77" s="10">
        <f t="shared" si="7"/>
        <v>1.7307692307692306</v>
      </c>
      <c r="M77" s="12"/>
      <c r="N77" s="13"/>
      <c r="O77" s="13"/>
      <c r="P77" s="13"/>
      <c r="Q77" s="13"/>
      <c r="R77" s="13"/>
      <c r="S77" s="13"/>
    </row>
    <row r="78" spans="1:19" ht="42.75" customHeight="1" x14ac:dyDescent="0.3">
      <c r="A78" s="28">
        <v>70148</v>
      </c>
      <c r="B78" s="28" t="s">
        <v>74</v>
      </c>
      <c r="C78" s="17" t="s">
        <v>152</v>
      </c>
      <c r="D78" s="17" t="s">
        <v>12</v>
      </c>
      <c r="E78" s="29">
        <v>10</v>
      </c>
      <c r="F78" s="16">
        <v>50</v>
      </c>
      <c r="G78" s="30">
        <v>11</v>
      </c>
      <c r="H78" s="31">
        <v>11</v>
      </c>
      <c r="I78" s="14">
        <f t="shared" si="4"/>
        <v>5.2380952380952381</v>
      </c>
      <c r="J78" s="11">
        <f t="shared" si="5"/>
        <v>4.7826086956521747</v>
      </c>
      <c r="K78" s="11">
        <f t="shared" si="6"/>
        <v>4.4534412955465585</v>
      </c>
      <c r="L78" s="10">
        <f t="shared" si="7"/>
        <v>4.2307692307692308</v>
      </c>
      <c r="M78" s="15"/>
      <c r="N78" s="15"/>
      <c r="O78" s="15"/>
      <c r="P78" s="15"/>
      <c r="Q78" s="15"/>
      <c r="R78" s="15"/>
      <c r="S78" s="15"/>
    </row>
    <row r="79" spans="1:19" ht="42.75" customHeight="1" x14ac:dyDescent="0.3">
      <c r="A79" s="28">
        <v>44012</v>
      </c>
      <c r="B79" s="28" t="s">
        <v>75</v>
      </c>
      <c r="C79" s="17" t="s">
        <v>153</v>
      </c>
      <c r="D79" s="17" t="s">
        <v>14</v>
      </c>
      <c r="E79" s="29">
        <v>10</v>
      </c>
      <c r="F79" s="16">
        <v>50</v>
      </c>
      <c r="G79" s="30">
        <v>4.5</v>
      </c>
      <c r="H79" s="31">
        <v>4.5</v>
      </c>
      <c r="I79" s="14">
        <f t="shared" si="4"/>
        <v>2.1428571428571428</v>
      </c>
      <c r="J79" s="11">
        <f t="shared" si="5"/>
        <v>1.956521739130435</v>
      </c>
      <c r="K79" s="11">
        <f t="shared" si="6"/>
        <v>1.8218623481781375</v>
      </c>
      <c r="L79" s="10">
        <f t="shared" si="7"/>
        <v>1.7307692307692306</v>
      </c>
      <c r="M79" s="15"/>
      <c r="N79" s="15"/>
      <c r="O79" s="15"/>
      <c r="P79" s="15"/>
      <c r="Q79" s="15"/>
      <c r="R79" s="15"/>
      <c r="S79" s="15"/>
    </row>
    <row r="80" spans="1:19" ht="42.75" customHeight="1" x14ac:dyDescent="0.3">
      <c r="A80" s="28">
        <v>70227</v>
      </c>
      <c r="B80" s="28" t="s">
        <v>91</v>
      </c>
      <c r="C80" s="17" t="s">
        <v>103</v>
      </c>
      <c r="D80" s="17" t="s">
        <v>12</v>
      </c>
      <c r="E80" s="29">
        <v>5</v>
      </c>
      <c r="F80" s="16">
        <v>100</v>
      </c>
      <c r="G80" s="30">
        <v>6.5</v>
      </c>
      <c r="H80" s="31">
        <v>6.5</v>
      </c>
      <c r="I80" s="14">
        <f t="shared" si="4"/>
        <v>3.0952380952380949</v>
      </c>
      <c r="J80" s="11">
        <f t="shared" si="5"/>
        <v>2.8260869565217392</v>
      </c>
      <c r="K80" s="11">
        <f t="shared" si="6"/>
        <v>2.6315789473684208</v>
      </c>
      <c r="L80" s="10">
        <f t="shared" si="7"/>
        <v>2.5</v>
      </c>
      <c r="M80" s="12"/>
      <c r="N80" s="13"/>
      <c r="O80" s="13"/>
      <c r="P80" s="13"/>
      <c r="Q80" s="13"/>
      <c r="R80" s="13"/>
      <c r="S80" s="13"/>
    </row>
    <row r="81" spans="1:19" ht="42.75" customHeight="1" x14ac:dyDescent="0.3">
      <c r="A81" s="28">
        <v>70237</v>
      </c>
      <c r="B81" s="28" t="s">
        <v>154</v>
      </c>
      <c r="C81" s="17" t="s">
        <v>103</v>
      </c>
      <c r="D81" s="17" t="s">
        <v>22</v>
      </c>
      <c r="E81" s="29">
        <v>6</v>
      </c>
      <c r="F81" s="16">
        <v>100</v>
      </c>
      <c r="G81" s="30">
        <v>5.5</v>
      </c>
      <c r="H81" s="31">
        <v>5.5</v>
      </c>
      <c r="I81" s="14">
        <f t="shared" si="4"/>
        <v>2.6190476190476191</v>
      </c>
      <c r="J81" s="11">
        <f t="shared" si="5"/>
        <v>2.3913043478260874</v>
      </c>
      <c r="K81" s="11">
        <f t="shared" si="6"/>
        <v>2.2267206477732793</v>
      </c>
      <c r="L81" s="10">
        <f t="shared" si="7"/>
        <v>2.1153846153846154</v>
      </c>
      <c r="M81" s="12"/>
      <c r="N81" s="13"/>
      <c r="O81" s="13"/>
      <c r="P81" s="13"/>
      <c r="Q81" s="13"/>
      <c r="R81" s="13"/>
      <c r="S81" s="13"/>
    </row>
    <row r="82" spans="1:19" ht="42.75" customHeight="1" x14ac:dyDescent="0.3">
      <c r="A82" s="28">
        <v>70233</v>
      </c>
      <c r="B82" s="28" t="s">
        <v>155</v>
      </c>
      <c r="C82" s="17" t="s">
        <v>102</v>
      </c>
      <c r="D82" s="17" t="s">
        <v>22</v>
      </c>
      <c r="E82" s="29">
        <v>10</v>
      </c>
      <c r="F82" s="16">
        <v>50</v>
      </c>
      <c r="G82" s="30">
        <v>6</v>
      </c>
      <c r="H82" s="31">
        <v>5.9</v>
      </c>
      <c r="I82" s="14">
        <f t="shared" si="4"/>
        <v>2.8095238095238098</v>
      </c>
      <c r="J82" s="11">
        <f t="shared" si="5"/>
        <v>2.5652173913043481</v>
      </c>
      <c r="K82" s="11">
        <f t="shared" si="6"/>
        <v>2.3886639676113361</v>
      </c>
      <c r="L82" s="10">
        <f t="shared" si="7"/>
        <v>2.2692307692307692</v>
      </c>
      <c r="M82" s="12"/>
      <c r="N82" s="13"/>
      <c r="O82" s="13"/>
      <c r="P82" s="13"/>
      <c r="Q82" s="13"/>
      <c r="R82" s="13"/>
      <c r="S82" s="13"/>
    </row>
    <row r="83" spans="1:19" ht="42.75" customHeight="1" x14ac:dyDescent="0.3">
      <c r="A83" s="28">
        <v>70209</v>
      </c>
      <c r="B83" s="28" t="s">
        <v>92</v>
      </c>
      <c r="C83" s="17" t="s">
        <v>156</v>
      </c>
      <c r="D83" s="17" t="s">
        <v>12</v>
      </c>
      <c r="E83" s="29">
        <v>10</v>
      </c>
      <c r="F83" s="16">
        <v>50</v>
      </c>
      <c r="G83" s="30">
        <v>11.5</v>
      </c>
      <c r="H83" s="31">
        <v>11.5</v>
      </c>
      <c r="I83" s="14">
        <f t="shared" si="4"/>
        <v>5.4761904761904763</v>
      </c>
      <c r="J83" s="11">
        <f t="shared" si="5"/>
        <v>5</v>
      </c>
      <c r="K83" s="11">
        <f t="shared" si="6"/>
        <v>4.6558704453441289</v>
      </c>
      <c r="L83" s="10">
        <f t="shared" si="7"/>
        <v>4.4230769230769234</v>
      </c>
      <c r="M83" s="12"/>
      <c r="N83" s="13"/>
      <c r="O83" s="13"/>
      <c r="P83" s="13"/>
      <c r="Q83" s="13"/>
      <c r="R83" s="13"/>
      <c r="S83" s="13"/>
    </row>
    <row r="84" spans="1:19" ht="42.75" customHeight="1" x14ac:dyDescent="0.3">
      <c r="A84" s="28">
        <v>41242</v>
      </c>
      <c r="B84" s="28" t="s">
        <v>76</v>
      </c>
      <c r="C84" s="17" t="s">
        <v>157</v>
      </c>
      <c r="D84" s="17" t="s">
        <v>14</v>
      </c>
      <c r="E84" s="29">
        <v>10</v>
      </c>
      <c r="F84" s="16">
        <v>50</v>
      </c>
      <c r="G84" s="30">
        <v>4.3500000000000005</v>
      </c>
      <c r="H84" s="31">
        <v>4.3500000000000005</v>
      </c>
      <c r="I84" s="14">
        <f t="shared" si="4"/>
        <v>2.0714285714285716</v>
      </c>
      <c r="J84" s="11">
        <f t="shared" si="5"/>
        <v>1.8913043478260874</v>
      </c>
      <c r="K84" s="11">
        <f t="shared" si="6"/>
        <v>1.7611336032388665</v>
      </c>
      <c r="L84" s="10">
        <f t="shared" si="7"/>
        <v>1.6730769230769231</v>
      </c>
      <c r="M84" s="12"/>
      <c r="N84" s="13"/>
      <c r="O84" s="13"/>
      <c r="P84" s="13"/>
      <c r="Q84" s="13"/>
      <c r="R84" s="13"/>
      <c r="S84" s="13"/>
    </row>
    <row r="85" spans="1:19" ht="42.75" customHeight="1" x14ac:dyDescent="0.3">
      <c r="A85" s="28">
        <v>70108</v>
      </c>
      <c r="B85" s="28" t="s">
        <v>77</v>
      </c>
      <c r="C85" s="17" t="s">
        <v>158</v>
      </c>
      <c r="D85" s="17" t="s">
        <v>12</v>
      </c>
      <c r="E85" s="29">
        <v>10</v>
      </c>
      <c r="F85" s="16">
        <v>50</v>
      </c>
      <c r="G85" s="30">
        <v>5</v>
      </c>
      <c r="H85" s="31">
        <v>5</v>
      </c>
      <c r="I85" s="14">
        <f t="shared" si="4"/>
        <v>2.3809523809523809</v>
      </c>
      <c r="J85" s="11">
        <f t="shared" si="5"/>
        <v>2.1739130434782612</v>
      </c>
      <c r="K85" s="11">
        <f t="shared" si="6"/>
        <v>2.0242914979757085</v>
      </c>
      <c r="L85" s="10">
        <f t="shared" si="7"/>
        <v>1.9230769230769229</v>
      </c>
      <c r="M85" s="12"/>
      <c r="N85" s="13"/>
      <c r="O85" s="13"/>
      <c r="P85" s="13"/>
      <c r="Q85" s="13"/>
      <c r="R85" s="13"/>
      <c r="S85" s="13"/>
    </row>
    <row r="86" spans="1:19" ht="42.75" customHeight="1" x14ac:dyDescent="0.3">
      <c r="A86" s="28">
        <v>70146</v>
      </c>
      <c r="B86" s="28" t="s">
        <v>78</v>
      </c>
      <c r="C86" s="17" t="s">
        <v>159</v>
      </c>
      <c r="D86" s="17" t="s">
        <v>12</v>
      </c>
      <c r="E86" s="29">
        <v>5</v>
      </c>
      <c r="F86" s="16">
        <v>100</v>
      </c>
      <c r="G86" s="30">
        <v>12</v>
      </c>
      <c r="H86" s="31">
        <v>12</v>
      </c>
      <c r="I86" s="14">
        <f t="shared" si="4"/>
        <v>5.7142857142857144</v>
      </c>
      <c r="J86" s="11">
        <f t="shared" si="5"/>
        <v>5.2173913043478262</v>
      </c>
      <c r="K86" s="11">
        <f t="shared" si="6"/>
        <v>4.8582995951417001</v>
      </c>
      <c r="L86" s="10">
        <f t="shared" si="7"/>
        <v>4.615384615384615</v>
      </c>
      <c r="M86" s="12"/>
      <c r="N86" s="13"/>
      <c r="O86" s="13"/>
      <c r="P86" s="13"/>
      <c r="Q86" s="13"/>
      <c r="R86" s="13"/>
      <c r="S86" s="13"/>
    </row>
    <row r="87" spans="1:19" ht="42.75" customHeight="1" x14ac:dyDescent="0.3">
      <c r="A87" s="28">
        <v>12662</v>
      </c>
      <c r="B87" s="28" t="s">
        <v>79</v>
      </c>
      <c r="C87" s="17" t="s">
        <v>160</v>
      </c>
      <c r="D87" s="17" t="s">
        <v>14</v>
      </c>
      <c r="E87" s="29">
        <v>12</v>
      </c>
      <c r="F87" s="16">
        <v>25</v>
      </c>
      <c r="G87" s="30">
        <v>3.799999999999998</v>
      </c>
      <c r="H87" s="55">
        <v>3</v>
      </c>
      <c r="I87" s="14">
        <f t="shared" si="4"/>
        <v>1.4285714285714286</v>
      </c>
      <c r="J87" s="11">
        <f t="shared" si="5"/>
        <v>1.3043478260869565</v>
      </c>
      <c r="K87" s="11">
        <f t="shared" si="6"/>
        <v>1.214574898785425</v>
      </c>
      <c r="L87" s="10">
        <f t="shared" si="7"/>
        <v>1.1538461538461537</v>
      </c>
      <c r="M87" s="12"/>
      <c r="N87" s="13"/>
      <c r="O87" s="13"/>
      <c r="P87" s="13"/>
      <c r="Q87" s="13"/>
      <c r="R87" s="13"/>
      <c r="S87" s="13"/>
    </row>
    <row r="88" spans="1:19" ht="42.75" customHeight="1" x14ac:dyDescent="0.3">
      <c r="A88" s="28">
        <v>70091</v>
      </c>
      <c r="B88" s="28" t="s">
        <v>80</v>
      </c>
      <c r="C88" s="17" t="s">
        <v>161</v>
      </c>
      <c r="D88" s="17" t="s">
        <v>12</v>
      </c>
      <c r="E88" s="29">
        <v>10</v>
      </c>
      <c r="F88" s="16">
        <v>50</v>
      </c>
      <c r="G88" s="30">
        <v>7</v>
      </c>
      <c r="H88" s="31">
        <v>7</v>
      </c>
      <c r="I88" s="14">
        <f t="shared" si="4"/>
        <v>3.333333333333333</v>
      </c>
      <c r="J88" s="11">
        <f t="shared" si="5"/>
        <v>3.0434782608695654</v>
      </c>
      <c r="K88" s="11">
        <f t="shared" si="6"/>
        <v>2.8340080971659916</v>
      </c>
      <c r="L88" s="10">
        <f t="shared" si="7"/>
        <v>2.6923076923076921</v>
      </c>
      <c r="M88" s="12"/>
      <c r="N88" s="13"/>
      <c r="O88" s="13"/>
      <c r="P88" s="13"/>
      <c r="Q88" s="13"/>
      <c r="R88" s="13"/>
      <c r="S88" s="13"/>
    </row>
    <row r="89" spans="1:19" s="27" customFormat="1" ht="42.75" customHeight="1" x14ac:dyDescent="0.3">
      <c r="A89" s="28">
        <v>70150</v>
      </c>
      <c r="B89" s="28" t="s">
        <v>81</v>
      </c>
      <c r="C89" s="17" t="s">
        <v>162</v>
      </c>
      <c r="D89" s="17" t="s">
        <v>12</v>
      </c>
      <c r="E89" s="29">
        <v>10</v>
      </c>
      <c r="F89" s="16">
        <v>50</v>
      </c>
      <c r="G89" s="30">
        <v>11</v>
      </c>
      <c r="H89" s="31">
        <v>11</v>
      </c>
      <c r="I89" s="14">
        <f t="shared" ref="I89:I90" si="12">H89/$I$2</f>
        <v>5.2380952380952381</v>
      </c>
      <c r="J89" s="11">
        <f t="shared" ref="J89:J90" si="13">H89/$J$2</f>
        <v>4.7826086956521747</v>
      </c>
      <c r="K89" s="11">
        <f t="shared" ref="K89:K90" si="14">H89/$K$2</f>
        <v>4.4534412955465585</v>
      </c>
      <c r="L89" s="10">
        <f t="shared" ref="L89:L91" si="15">H89/$L$2</f>
        <v>4.2307692307692308</v>
      </c>
      <c r="M89" s="15"/>
      <c r="N89" s="15"/>
      <c r="O89" s="15"/>
      <c r="P89" s="15"/>
      <c r="Q89" s="15"/>
      <c r="R89" s="15"/>
      <c r="S89" s="15"/>
    </row>
    <row r="90" spans="1:19" s="27" customFormat="1" ht="42.75" customHeight="1" x14ac:dyDescent="0.3">
      <c r="A90" s="28">
        <v>49286</v>
      </c>
      <c r="B90" s="28" t="s">
        <v>82</v>
      </c>
      <c r="C90" s="17" t="s">
        <v>163</v>
      </c>
      <c r="D90" s="17" t="s">
        <v>14</v>
      </c>
      <c r="E90" s="29">
        <v>5</v>
      </c>
      <c r="F90" s="16">
        <v>100</v>
      </c>
      <c r="G90" s="30">
        <v>5</v>
      </c>
      <c r="H90" s="31">
        <v>5</v>
      </c>
      <c r="I90" s="14">
        <f t="shared" si="12"/>
        <v>2.3809523809523809</v>
      </c>
      <c r="J90" s="11">
        <f t="shared" si="13"/>
        <v>2.1739130434782612</v>
      </c>
      <c r="K90" s="11">
        <f t="shared" si="14"/>
        <v>2.0242914979757085</v>
      </c>
      <c r="L90" s="10">
        <f t="shared" si="15"/>
        <v>1.9230769230769229</v>
      </c>
      <c r="M90" s="15"/>
      <c r="N90" s="15"/>
      <c r="O90" s="15"/>
      <c r="P90" s="15"/>
      <c r="Q90" s="15"/>
      <c r="R90" s="15"/>
      <c r="S90" s="15"/>
    </row>
    <row r="91" spans="1:19" ht="42.75" customHeight="1" x14ac:dyDescent="0.3">
      <c r="A91" s="28">
        <v>70195</v>
      </c>
      <c r="B91" s="28" t="s">
        <v>83</v>
      </c>
      <c r="C91" s="17" t="s">
        <v>164</v>
      </c>
      <c r="D91" s="17" t="s">
        <v>12</v>
      </c>
      <c r="E91" s="29">
        <v>10</v>
      </c>
      <c r="F91" s="16">
        <v>50</v>
      </c>
      <c r="G91" s="30">
        <v>5.25</v>
      </c>
      <c r="H91" s="31">
        <v>5.25</v>
      </c>
      <c r="I91" s="14">
        <f t="shared" si="4"/>
        <v>2.5</v>
      </c>
      <c r="J91" s="11">
        <f t="shared" si="5"/>
        <v>2.2826086956521743</v>
      </c>
      <c r="K91" s="11">
        <f t="shared" si="6"/>
        <v>2.1255060728744937</v>
      </c>
      <c r="L91" s="10">
        <f t="shared" si="15"/>
        <v>2.0192307692307692</v>
      </c>
      <c r="M91" s="12"/>
      <c r="N91" s="13"/>
      <c r="O91" s="13"/>
      <c r="P91" s="13"/>
      <c r="Q91" s="13"/>
      <c r="R91" s="13"/>
      <c r="S91" s="13"/>
    </row>
  </sheetData>
  <autoFilter ref="A4:H91" xr:uid="{00000000-0009-0000-0000-000000000000}"/>
  <mergeCells count="2">
    <mergeCell ref="A1:B3"/>
    <mergeCell ref="C1:G3"/>
  </mergeCells>
  <conditionalFormatting sqref="D5:D7">
    <cfRule type="cellIs" dxfId="11" priority="10" operator="equal">
      <formula>"SUBI"</formula>
    </cfRule>
    <cfRule type="cellIs" dxfId="10" priority="11" operator="equal">
      <formula>"NVT"</formula>
    </cfRule>
  </conditionalFormatting>
  <conditionalFormatting sqref="A5:A7">
    <cfRule type="duplicateValues" dxfId="9" priority="12"/>
  </conditionalFormatting>
  <conditionalFormatting sqref="D8:D88">
    <cfRule type="cellIs" dxfId="8" priority="7" operator="equal">
      <formula>"SUBI"</formula>
    </cfRule>
    <cfRule type="cellIs" dxfId="7" priority="8" operator="equal">
      <formula>"NVT"</formula>
    </cfRule>
  </conditionalFormatting>
  <conditionalFormatting sqref="D89">
    <cfRule type="cellIs" dxfId="6" priority="4" operator="equal">
      <formula>"SUBI"</formula>
    </cfRule>
    <cfRule type="cellIs" dxfId="5" priority="5" operator="equal">
      <formula>"NVT"</formula>
    </cfRule>
  </conditionalFormatting>
  <conditionalFormatting sqref="A89">
    <cfRule type="duplicateValues" dxfId="4" priority="6"/>
  </conditionalFormatting>
  <conditionalFormatting sqref="D90:D91">
    <cfRule type="cellIs" dxfId="3" priority="1" operator="equal">
      <formula>"SUBI"</formula>
    </cfRule>
    <cfRule type="cellIs" dxfId="2" priority="2" operator="equal">
      <formula>"NVT"</formula>
    </cfRule>
  </conditionalFormatting>
  <conditionalFormatting sqref="A90:A91">
    <cfRule type="duplicateValues" dxfId="1" priority="3"/>
  </conditionalFormatting>
  <conditionalFormatting sqref="A8:A88">
    <cfRule type="duplicateValues" dxfId="0" priority="13"/>
  </conditionalFormatting>
  <pageMargins left="0" right="0" top="0.6692913385826772" bottom="0.31496062992125984" header="0" footer="0"/>
  <pageSetup paperSize="9" scale="48" fitToHeight="0" orientation="portrait" r:id="rId1"/>
  <headerFooter>
    <oddHeader>&amp;L&amp;F&amp;C&amp;A&amp;R&amp;D</oddHeader>
    <oddFooter>&amp;C&amp;P/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FAT PHILDAR</vt:lpstr>
      <vt:lpstr>'FAT PHILDAR'!Zone_d_impression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Arielle DECLERCK</dc:creator>
  <cp:lastModifiedBy>Axelle DUGUE</cp:lastModifiedBy>
  <cp:lastPrinted>2025-12-04T09:13:54Z</cp:lastPrinted>
  <dcterms:created xsi:type="dcterms:W3CDTF">2022-11-30T08:43:13Z</dcterms:created>
  <dcterms:modified xsi:type="dcterms:W3CDTF">2025-12-04T09:13:57Z</dcterms:modified>
</cp:coreProperties>
</file>